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eneric protocols\E. coli by colony-count\Archive and draft versions\"/>
    </mc:Choice>
  </mc:AlternateContent>
  <xr:revisionPtr revIDLastSave="0" documentId="13_ncr:1_{EC2D0377-F999-459A-A3F7-ED8D14FE0044}" xr6:coauthVersionLast="47" xr6:coauthVersionMax="47" xr10:uidLastSave="{00000000-0000-0000-0000-000000000000}"/>
  <bookViews>
    <workbookView xWindow="28680" yWindow="-120" windowWidth="29040" windowHeight="15720" xr2:uid="{ED8F4919-3951-49AC-B950-4CF6EE0D33F3}"/>
  </bookViews>
  <sheets>
    <sheet name="Calculation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" i="2" l="1"/>
  <c r="AM3" i="2"/>
  <c r="O201" i="2" l="1"/>
  <c r="N201" i="2"/>
  <c r="M201" i="2"/>
  <c r="L201" i="2"/>
  <c r="K201" i="2"/>
  <c r="J201" i="2"/>
  <c r="O200" i="2"/>
  <c r="N200" i="2"/>
  <c r="M200" i="2"/>
  <c r="L200" i="2"/>
  <c r="K200" i="2"/>
  <c r="J200" i="2"/>
  <c r="O199" i="2"/>
  <c r="N199" i="2"/>
  <c r="M199" i="2"/>
  <c r="L199" i="2"/>
  <c r="K199" i="2"/>
  <c r="J199" i="2"/>
  <c r="O198" i="2"/>
  <c r="N198" i="2"/>
  <c r="M198" i="2"/>
  <c r="L198" i="2"/>
  <c r="K198" i="2"/>
  <c r="J198" i="2"/>
  <c r="O197" i="2"/>
  <c r="N197" i="2"/>
  <c r="M197" i="2"/>
  <c r="L197" i="2"/>
  <c r="K197" i="2"/>
  <c r="J197" i="2"/>
  <c r="O196" i="2"/>
  <c r="N196" i="2"/>
  <c r="M196" i="2"/>
  <c r="L196" i="2"/>
  <c r="K196" i="2"/>
  <c r="J196" i="2"/>
  <c r="O195" i="2"/>
  <c r="N195" i="2"/>
  <c r="M195" i="2"/>
  <c r="L195" i="2"/>
  <c r="K195" i="2"/>
  <c r="J195" i="2"/>
  <c r="O194" i="2"/>
  <c r="N194" i="2"/>
  <c r="M194" i="2"/>
  <c r="L194" i="2"/>
  <c r="K194" i="2"/>
  <c r="J194" i="2"/>
  <c r="O193" i="2"/>
  <c r="N193" i="2"/>
  <c r="M193" i="2"/>
  <c r="L193" i="2"/>
  <c r="K193" i="2"/>
  <c r="J193" i="2"/>
  <c r="O192" i="2"/>
  <c r="N192" i="2"/>
  <c r="M192" i="2"/>
  <c r="L192" i="2"/>
  <c r="K192" i="2"/>
  <c r="J192" i="2"/>
  <c r="O191" i="2"/>
  <c r="N191" i="2"/>
  <c r="M191" i="2"/>
  <c r="L191" i="2"/>
  <c r="K191" i="2"/>
  <c r="J191" i="2"/>
  <c r="O190" i="2"/>
  <c r="N190" i="2"/>
  <c r="M190" i="2"/>
  <c r="L190" i="2"/>
  <c r="K190" i="2"/>
  <c r="J190" i="2"/>
  <c r="O189" i="2"/>
  <c r="N189" i="2"/>
  <c r="M189" i="2"/>
  <c r="L189" i="2"/>
  <c r="K189" i="2"/>
  <c r="J189" i="2"/>
  <c r="O188" i="2"/>
  <c r="N188" i="2"/>
  <c r="M188" i="2"/>
  <c r="L188" i="2"/>
  <c r="K188" i="2"/>
  <c r="J188" i="2"/>
  <c r="O187" i="2"/>
  <c r="N187" i="2"/>
  <c r="M187" i="2"/>
  <c r="L187" i="2"/>
  <c r="K187" i="2"/>
  <c r="J187" i="2"/>
  <c r="O186" i="2"/>
  <c r="N186" i="2"/>
  <c r="M186" i="2"/>
  <c r="L186" i="2"/>
  <c r="K186" i="2"/>
  <c r="J186" i="2"/>
  <c r="O185" i="2"/>
  <c r="N185" i="2"/>
  <c r="M185" i="2"/>
  <c r="L185" i="2"/>
  <c r="K185" i="2"/>
  <c r="J185" i="2"/>
  <c r="O184" i="2"/>
  <c r="N184" i="2"/>
  <c r="M184" i="2"/>
  <c r="L184" i="2"/>
  <c r="K184" i="2"/>
  <c r="J184" i="2"/>
  <c r="O183" i="2"/>
  <c r="N183" i="2"/>
  <c r="M183" i="2"/>
  <c r="L183" i="2"/>
  <c r="K183" i="2"/>
  <c r="J183" i="2"/>
  <c r="O182" i="2"/>
  <c r="N182" i="2"/>
  <c r="M182" i="2"/>
  <c r="L182" i="2"/>
  <c r="K182" i="2"/>
  <c r="J182" i="2"/>
  <c r="O181" i="2"/>
  <c r="N181" i="2"/>
  <c r="M181" i="2"/>
  <c r="L181" i="2"/>
  <c r="K181" i="2"/>
  <c r="J181" i="2"/>
  <c r="O180" i="2"/>
  <c r="N180" i="2"/>
  <c r="M180" i="2"/>
  <c r="L180" i="2"/>
  <c r="K180" i="2"/>
  <c r="J180" i="2"/>
  <c r="O179" i="2"/>
  <c r="N179" i="2"/>
  <c r="M179" i="2"/>
  <c r="L179" i="2"/>
  <c r="K179" i="2"/>
  <c r="J179" i="2"/>
  <c r="O178" i="2"/>
  <c r="N178" i="2"/>
  <c r="M178" i="2"/>
  <c r="L178" i="2"/>
  <c r="K178" i="2"/>
  <c r="J178" i="2"/>
  <c r="O177" i="2"/>
  <c r="N177" i="2"/>
  <c r="M177" i="2"/>
  <c r="L177" i="2"/>
  <c r="K177" i="2"/>
  <c r="J177" i="2"/>
  <c r="O176" i="2"/>
  <c r="N176" i="2"/>
  <c r="M176" i="2"/>
  <c r="L176" i="2"/>
  <c r="K176" i="2"/>
  <c r="J176" i="2"/>
  <c r="O175" i="2"/>
  <c r="N175" i="2"/>
  <c r="M175" i="2"/>
  <c r="L175" i="2"/>
  <c r="K175" i="2"/>
  <c r="J175" i="2"/>
  <c r="O174" i="2"/>
  <c r="N174" i="2"/>
  <c r="M174" i="2"/>
  <c r="L174" i="2"/>
  <c r="K174" i="2"/>
  <c r="J174" i="2"/>
  <c r="O173" i="2"/>
  <c r="N173" i="2"/>
  <c r="M173" i="2"/>
  <c r="L173" i="2"/>
  <c r="K173" i="2"/>
  <c r="J173" i="2"/>
  <c r="O172" i="2"/>
  <c r="N172" i="2"/>
  <c r="M172" i="2"/>
  <c r="L172" i="2"/>
  <c r="K172" i="2"/>
  <c r="J172" i="2"/>
  <c r="O171" i="2"/>
  <c r="N171" i="2"/>
  <c r="M171" i="2"/>
  <c r="L171" i="2"/>
  <c r="K171" i="2"/>
  <c r="J171" i="2"/>
  <c r="O170" i="2"/>
  <c r="N170" i="2"/>
  <c r="M170" i="2"/>
  <c r="L170" i="2"/>
  <c r="K170" i="2"/>
  <c r="J170" i="2"/>
  <c r="O169" i="2"/>
  <c r="N169" i="2"/>
  <c r="M169" i="2"/>
  <c r="L169" i="2"/>
  <c r="K169" i="2"/>
  <c r="J169" i="2"/>
  <c r="O168" i="2"/>
  <c r="N168" i="2"/>
  <c r="M168" i="2"/>
  <c r="L168" i="2"/>
  <c r="K168" i="2"/>
  <c r="J168" i="2"/>
  <c r="O167" i="2"/>
  <c r="N167" i="2"/>
  <c r="M167" i="2"/>
  <c r="L167" i="2"/>
  <c r="K167" i="2"/>
  <c r="J167" i="2"/>
  <c r="O166" i="2"/>
  <c r="N166" i="2"/>
  <c r="M166" i="2"/>
  <c r="L166" i="2"/>
  <c r="K166" i="2"/>
  <c r="J166" i="2"/>
  <c r="O165" i="2"/>
  <c r="N165" i="2"/>
  <c r="M165" i="2"/>
  <c r="L165" i="2"/>
  <c r="K165" i="2"/>
  <c r="J165" i="2"/>
  <c r="O164" i="2"/>
  <c r="N164" i="2"/>
  <c r="M164" i="2"/>
  <c r="L164" i="2"/>
  <c r="K164" i="2"/>
  <c r="J164" i="2"/>
  <c r="O163" i="2"/>
  <c r="N163" i="2"/>
  <c r="M163" i="2"/>
  <c r="L163" i="2"/>
  <c r="K163" i="2"/>
  <c r="J163" i="2"/>
  <c r="O162" i="2"/>
  <c r="N162" i="2"/>
  <c r="M162" i="2"/>
  <c r="L162" i="2"/>
  <c r="K162" i="2"/>
  <c r="J162" i="2"/>
  <c r="O161" i="2"/>
  <c r="N161" i="2"/>
  <c r="M161" i="2"/>
  <c r="L161" i="2"/>
  <c r="K161" i="2"/>
  <c r="J161" i="2"/>
  <c r="O160" i="2"/>
  <c r="N160" i="2"/>
  <c r="M160" i="2"/>
  <c r="L160" i="2"/>
  <c r="K160" i="2"/>
  <c r="J160" i="2"/>
  <c r="O159" i="2"/>
  <c r="N159" i="2"/>
  <c r="M159" i="2"/>
  <c r="L159" i="2"/>
  <c r="K159" i="2"/>
  <c r="J159" i="2"/>
  <c r="O158" i="2"/>
  <c r="N158" i="2"/>
  <c r="M158" i="2"/>
  <c r="L158" i="2"/>
  <c r="K158" i="2"/>
  <c r="J158" i="2"/>
  <c r="O157" i="2"/>
  <c r="N157" i="2"/>
  <c r="M157" i="2"/>
  <c r="L157" i="2"/>
  <c r="K157" i="2"/>
  <c r="J157" i="2"/>
  <c r="O156" i="2"/>
  <c r="N156" i="2"/>
  <c r="M156" i="2"/>
  <c r="L156" i="2"/>
  <c r="K156" i="2"/>
  <c r="J156" i="2"/>
  <c r="O155" i="2"/>
  <c r="N155" i="2"/>
  <c r="M155" i="2"/>
  <c r="L155" i="2"/>
  <c r="K155" i="2"/>
  <c r="J155" i="2"/>
  <c r="O154" i="2"/>
  <c r="N154" i="2"/>
  <c r="M154" i="2"/>
  <c r="L154" i="2"/>
  <c r="K154" i="2"/>
  <c r="J154" i="2"/>
  <c r="O153" i="2"/>
  <c r="N153" i="2"/>
  <c r="M153" i="2"/>
  <c r="L153" i="2"/>
  <c r="K153" i="2"/>
  <c r="J153" i="2"/>
  <c r="O152" i="2"/>
  <c r="N152" i="2"/>
  <c r="M152" i="2"/>
  <c r="L152" i="2"/>
  <c r="K152" i="2"/>
  <c r="J152" i="2"/>
  <c r="O151" i="2"/>
  <c r="N151" i="2"/>
  <c r="M151" i="2"/>
  <c r="L151" i="2"/>
  <c r="K151" i="2"/>
  <c r="J151" i="2"/>
  <c r="O150" i="2"/>
  <c r="N150" i="2"/>
  <c r="M150" i="2"/>
  <c r="L150" i="2"/>
  <c r="K150" i="2"/>
  <c r="J150" i="2"/>
  <c r="O149" i="2"/>
  <c r="N149" i="2"/>
  <c r="M149" i="2"/>
  <c r="L149" i="2"/>
  <c r="K149" i="2"/>
  <c r="J149" i="2"/>
  <c r="O148" i="2"/>
  <c r="N148" i="2"/>
  <c r="M148" i="2"/>
  <c r="L148" i="2"/>
  <c r="K148" i="2"/>
  <c r="J148" i="2"/>
  <c r="O147" i="2"/>
  <c r="N147" i="2"/>
  <c r="M147" i="2"/>
  <c r="L147" i="2"/>
  <c r="K147" i="2"/>
  <c r="J147" i="2"/>
  <c r="O146" i="2"/>
  <c r="N146" i="2"/>
  <c r="M146" i="2"/>
  <c r="L146" i="2"/>
  <c r="K146" i="2"/>
  <c r="J146" i="2"/>
  <c r="O145" i="2"/>
  <c r="N145" i="2"/>
  <c r="M145" i="2"/>
  <c r="L145" i="2"/>
  <c r="K145" i="2"/>
  <c r="J145" i="2"/>
  <c r="O144" i="2"/>
  <c r="N144" i="2"/>
  <c r="M144" i="2"/>
  <c r="L144" i="2"/>
  <c r="K144" i="2"/>
  <c r="J144" i="2"/>
  <c r="O143" i="2"/>
  <c r="N143" i="2"/>
  <c r="M143" i="2"/>
  <c r="L143" i="2"/>
  <c r="K143" i="2"/>
  <c r="J143" i="2"/>
  <c r="O142" i="2"/>
  <c r="N142" i="2"/>
  <c r="M142" i="2"/>
  <c r="L142" i="2"/>
  <c r="K142" i="2"/>
  <c r="J142" i="2"/>
  <c r="O141" i="2"/>
  <c r="N141" i="2"/>
  <c r="M141" i="2"/>
  <c r="L141" i="2"/>
  <c r="K141" i="2"/>
  <c r="J141" i="2"/>
  <c r="O140" i="2"/>
  <c r="N140" i="2"/>
  <c r="M140" i="2"/>
  <c r="L140" i="2"/>
  <c r="K140" i="2"/>
  <c r="J140" i="2"/>
  <c r="O139" i="2"/>
  <c r="N139" i="2"/>
  <c r="M139" i="2"/>
  <c r="L139" i="2"/>
  <c r="K139" i="2"/>
  <c r="J139" i="2"/>
  <c r="O138" i="2"/>
  <c r="N138" i="2"/>
  <c r="M138" i="2"/>
  <c r="L138" i="2"/>
  <c r="K138" i="2"/>
  <c r="J138" i="2"/>
  <c r="O137" i="2"/>
  <c r="N137" i="2"/>
  <c r="M137" i="2"/>
  <c r="L137" i="2"/>
  <c r="K137" i="2"/>
  <c r="J137" i="2"/>
  <c r="O136" i="2"/>
  <c r="N136" i="2"/>
  <c r="M136" i="2"/>
  <c r="L136" i="2"/>
  <c r="K136" i="2"/>
  <c r="J136" i="2"/>
  <c r="O135" i="2"/>
  <c r="N135" i="2"/>
  <c r="M135" i="2"/>
  <c r="L135" i="2"/>
  <c r="K135" i="2"/>
  <c r="J135" i="2"/>
  <c r="O134" i="2"/>
  <c r="N134" i="2"/>
  <c r="M134" i="2"/>
  <c r="L134" i="2"/>
  <c r="K134" i="2"/>
  <c r="J134" i="2"/>
  <c r="O133" i="2"/>
  <c r="N133" i="2"/>
  <c r="M133" i="2"/>
  <c r="L133" i="2"/>
  <c r="K133" i="2"/>
  <c r="J133" i="2"/>
  <c r="O132" i="2"/>
  <c r="N132" i="2"/>
  <c r="M132" i="2"/>
  <c r="L132" i="2"/>
  <c r="K132" i="2"/>
  <c r="J132" i="2"/>
  <c r="O131" i="2"/>
  <c r="N131" i="2"/>
  <c r="M131" i="2"/>
  <c r="L131" i="2"/>
  <c r="K131" i="2"/>
  <c r="J131" i="2"/>
  <c r="O130" i="2"/>
  <c r="N130" i="2"/>
  <c r="M130" i="2"/>
  <c r="L130" i="2"/>
  <c r="K130" i="2"/>
  <c r="J130" i="2"/>
  <c r="O129" i="2"/>
  <c r="N129" i="2"/>
  <c r="M129" i="2"/>
  <c r="L129" i="2"/>
  <c r="K129" i="2"/>
  <c r="J129" i="2"/>
  <c r="O128" i="2"/>
  <c r="N128" i="2"/>
  <c r="M128" i="2"/>
  <c r="L128" i="2"/>
  <c r="K128" i="2"/>
  <c r="J128" i="2"/>
  <c r="O127" i="2"/>
  <c r="N127" i="2"/>
  <c r="M127" i="2"/>
  <c r="L127" i="2"/>
  <c r="K127" i="2"/>
  <c r="J127" i="2"/>
  <c r="O126" i="2"/>
  <c r="N126" i="2"/>
  <c r="M126" i="2"/>
  <c r="L126" i="2"/>
  <c r="K126" i="2"/>
  <c r="J126" i="2"/>
  <c r="O125" i="2"/>
  <c r="N125" i="2"/>
  <c r="M125" i="2"/>
  <c r="L125" i="2"/>
  <c r="K125" i="2"/>
  <c r="J125" i="2"/>
  <c r="O124" i="2"/>
  <c r="N124" i="2"/>
  <c r="M124" i="2"/>
  <c r="L124" i="2"/>
  <c r="K124" i="2"/>
  <c r="J124" i="2"/>
  <c r="O123" i="2"/>
  <c r="N123" i="2"/>
  <c r="M123" i="2"/>
  <c r="L123" i="2"/>
  <c r="K123" i="2"/>
  <c r="J123" i="2"/>
  <c r="O122" i="2"/>
  <c r="N122" i="2"/>
  <c r="M122" i="2"/>
  <c r="L122" i="2"/>
  <c r="K122" i="2"/>
  <c r="J122" i="2"/>
  <c r="O121" i="2"/>
  <c r="N121" i="2"/>
  <c r="M121" i="2"/>
  <c r="L121" i="2"/>
  <c r="K121" i="2"/>
  <c r="J121" i="2"/>
  <c r="O120" i="2"/>
  <c r="N120" i="2"/>
  <c r="M120" i="2"/>
  <c r="L120" i="2"/>
  <c r="K120" i="2"/>
  <c r="J120" i="2"/>
  <c r="O119" i="2"/>
  <c r="N119" i="2"/>
  <c r="M119" i="2"/>
  <c r="L119" i="2"/>
  <c r="K119" i="2"/>
  <c r="J119" i="2"/>
  <c r="O118" i="2"/>
  <c r="N118" i="2"/>
  <c r="M118" i="2"/>
  <c r="L118" i="2"/>
  <c r="K118" i="2"/>
  <c r="J118" i="2"/>
  <c r="O117" i="2"/>
  <c r="N117" i="2"/>
  <c r="M117" i="2"/>
  <c r="L117" i="2"/>
  <c r="K117" i="2"/>
  <c r="J117" i="2"/>
  <c r="O116" i="2"/>
  <c r="N116" i="2"/>
  <c r="M116" i="2"/>
  <c r="L116" i="2"/>
  <c r="K116" i="2"/>
  <c r="J116" i="2"/>
  <c r="O115" i="2"/>
  <c r="N115" i="2"/>
  <c r="M115" i="2"/>
  <c r="L115" i="2"/>
  <c r="K115" i="2"/>
  <c r="J115" i="2"/>
  <c r="O114" i="2"/>
  <c r="N114" i="2"/>
  <c r="M114" i="2"/>
  <c r="L114" i="2"/>
  <c r="K114" i="2"/>
  <c r="J114" i="2"/>
  <c r="O113" i="2"/>
  <c r="N113" i="2"/>
  <c r="M113" i="2"/>
  <c r="L113" i="2"/>
  <c r="K113" i="2"/>
  <c r="J113" i="2"/>
  <c r="O112" i="2"/>
  <c r="N112" i="2"/>
  <c r="M112" i="2"/>
  <c r="L112" i="2"/>
  <c r="K112" i="2"/>
  <c r="J112" i="2"/>
  <c r="O111" i="2"/>
  <c r="N111" i="2"/>
  <c r="M111" i="2"/>
  <c r="L111" i="2"/>
  <c r="K111" i="2"/>
  <c r="J111" i="2"/>
  <c r="O110" i="2"/>
  <c r="N110" i="2"/>
  <c r="M110" i="2"/>
  <c r="L110" i="2"/>
  <c r="K110" i="2"/>
  <c r="J110" i="2"/>
  <c r="O109" i="2"/>
  <c r="N109" i="2"/>
  <c r="M109" i="2"/>
  <c r="L109" i="2"/>
  <c r="K109" i="2"/>
  <c r="J109" i="2"/>
  <c r="O108" i="2"/>
  <c r="N108" i="2"/>
  <c r="M108" i="2"/>
  <c r="L108" i="2"/>
  <c r="K108" i="2"/>
  <c r="J108" i="2"/>
  <c r="O107" i="2"/>
  <c r="N107" i="2"/>
  <c r="M107" i="2"/>
  <c r="L107" i="2"/>
  <c r="K107" i="2"/>
  <c r="J107" i="2"/>
  <c r="O106" i="2"/>
  <c r="N106" i="2"/>
  <c r="M106" i="2"/>
  <c r="L106" i="2"/>
  <c r="K106" i="2"/>
  <c r="J106" i="2"/>
  <c r="O105" i="2"/>
  <c r="N105" i="2"/>
  <c r="M105" i="2"/>
  <c r="L105" i="2"/>
  <c r="K105" i="2"/>
  <c r="J105" i="2"/>
  <c r="O104" i="2"/>
  <c r="N104" i="2"/>
  <c r="M104" i="2"/>
  <c r="L104" i="2"/>
  <c r="K104" i="2"/>
  <c r="J104" i="2"/>
  <c r="O103" i="2"/>
  <c r="N103" i="2"/>
  <c r="M103" i="2"/>
  <c r="L103" i="2"/>
  <c r="K103" i="2"/>
  <c r="J103" i="2"/>
  <c r="O102" i="2"/>
  <c r="N102" i="2"/>
  <c r="M102" i="2"/>
  <c r="L102" i="2"/>
  <c r="K102" i="2"/>
  <c r="J102" i="2"/>
  <c r="O202" i="2"/>
  <c r="N202" i="2"/>
  <c r="M202" i="2"/>
  <c r="L202" i="2"/>
  <c r="K202" i="2"/>
  <c r="J202" i="2"/>
  <c r="O101" i="2"/>
  <c r="N101" i="2"/>
  <c r="M101" i="2"/>
  <c r="L101" i="2"/>
  <c r="K101" i="2"/>
  <c r="J101" i="2"/>
  <c r="O100" i="2"/>
  <c r="N100" i="2"/>
  <c r="M100" i="2"/>
  <c r="L100" i="2"/>
  <c r="K100" i="2"/>
  <c r="J100" i="2"/>
  <c r="O99" i="2"/>
  <c r="N99" i="2"/>
  <c r="M99" i="2"/>
  <c r="L99" i="2"/>
  <c r="K99" i="2"/>
  <c r="J99" i="2"/>
  <c r="O98" i="2"/>
  <c r="N98" i="2"/>
  <c r="M98" i="2"/>
  <c r="L98" i="2"/>
  <c r="K98" i="2"/>
  <c r="J98" i="2"/>
  <c r="O97" i="2"/>
  <c r="N97" i="2"/>
  <c r="M97" i="2"/>
  <c r="L97" i="2"/>
  <c r="K97" i="2"/>
  <c r="J97" i="2"/>
  <c r="O96" i="2"/>
  <c r="N96" i="2"/>
  <c r="M96" i="2"/>
  <c r="L96" i="2"/>
  <c r="K96" i="2"/>
  <c r="J96" i="2"/>
  <c r="O95" i="2"/>
  <c r="N95" i="2"/>
  <c r="M95" i="2"/>
  <c r="L95" i="2"/>
  <c r="K95" i="2"/>
  <c r="J95" i="2"/>
  <c r="O94" i="2"/>
  <c r="N94" i="2"/>
  <c r="M94" i="2"/>
  <c r="L94" i="2"/>
  <c r="K94" i="2"/>
  <c r="J94" i="2"/>
  <c r="O93" i="2"/>
  <c r="N93" i="2"/>
  <c r="M93" i="2"/>
  <c r="L93" i="2"/>
  <c r="K93" i="2"/>
  <c r="J93" i="2"/>
  <c r="O92" i="2"/>
  <c r="N92" i="2"/>
  <c r="M92" i="2"/>
  <c r="L92" i="2"/>
  <c r="K92" i="2"/>
  <c r="J92" i="2"/>
  <c r="O91" i="2"/>
  <c r="N91" i="2"/>
  <c r="M91" i="2"/>
  <c r="L91" i="2"/>
  <c r="K91" i="2"/>
  <c r="J91" i="2"/>
  <c r="O90" i="2"/>
  <c r="N90" i="2"/>
  <c r="M90" i="2"/>
  <c r="L90" i="2"/>
  <c r="K90" i="2"/>
  <c r="J90" i="2"/>
  <c r="O89" i="2"/>
  <c r="N89" i="2"/>
  <c r="M89" i="2"/>
  <c r="L89" i="2"/>
  <c r="K89" i="2"/>
  <c r="J89" i="2"/>
  <c r="O88" i="2"/>
  <c r="N88" i="2"/>
  <c r="M88" i="2"/>
  <c r="L88" i="2"/>
  <c r="K88" i="2"/>
  <c r="J88" i="2"/>
  <c r="O87" i="2"/>
  <c r="N87" i="2"/>
  <c r="M87" i="2"/>
  <c r="L87" i="2"/>
  <c r="K87" i="2"/>
  <c r="J87" i="2"/>
  <c r="O86" i="2"/>
  <c r="N86" i="2"/>
  <c r="M86" i="2"/>
  <c r="L86" i="2"/>
  <c r="K86" i="2"/>
  <c r="J86" i="2"/>
  <c r="O85" i="2"/>
  <c r="N85" i="2"/>
  <c r="M85" i="2"/>
  <c r="L85" i="2"/>
  <c r="K85" i="2"/>
  <c r="J85" i="2"/>
  <c r="O84" i="2"/>
  <c r="N84" i="2"/>
  <c r="M84" i="2"/>
  <c r="L84" i="2"/>
  <c r="K84" i="2"/>
  <c r="J84" i="2"/>
  <c r="O83" i="2"/>
  <c r="N83" i="2"/>
  <c r="M83" i="2"/>
  <c r="L83" i="2"/>
  <c r="K83" i="2"/>
  <c r="J83" i="2"/>
  <c r="O82" i="2"/>
  <c r="N82" i="2"/>
  <c r="M82" i="2"/>
  <c r="L82" i="2"/>
  <c r="K82" i="2"/>
  <c r="J82" i="2"/>
  <c r="O81" i="2"/>
  <c r="N81" i="2"/>
  <c r="M81" i="2"/>
  <c r="L81" i="2"/>
  <c r="K81" i="2"/>
  <c r="J81" i="2"/>
  <c r="O80" i="2"/>
  <c r="N80" i="2"/>
  <c r="M80" i="2"/>
  <c r="L80" i="2"/>
  <c r="K80" i="2"/>
  <c r="J80" i="2"/>
  <c r="O79" i="2"/>
  <c r="N79" i="2"/>
  <c r="M79" i="2"/>
  <c r="L79" i="2"/>
  <c r="K79" i="2"/>
  <c r="J79" i="2"/>
  <c r="O78" i="2"/>
  <c r="N78" i="2"/>
  <c r="M78" i="2"/>
  <c r="L78" i="2"/>
  <c r="K78" i="2"/>
  <c r="J78" i="2"/>
  <c r="O77" i="2"/>
  <c r="N77" i="2"/>
  <c r="M77" i="2"/>
  <c r="L77" i="2"/>
  <c r="K77" i="2"/>
  <c r="J77" i="2"/>
  <c r="O76" i="2"/>
  <c r="N76" i="2"/>
  <c r="M76" i="2"/>
  <c r="L76" i="2"/>
  <c r="K76" i="2"/>
  <c r="J76" i="2"/>
  <c r="O75" i="2"/>
  <c r="N75" i="2"/>
  <c r="M75" i="2"/>
  <c r="L75" i="2"/>
  <c r="K75" i="2"/>
  <c r="J75" i="2"/>
  <c r="O74" i="2"/>
  <c r="N74" i="2"/>
  <c r="M74" i="2"/>
  <c r="L74" i="2"/>
  <c r="K74" i="2"/>
  <c r="J74" i="2"/>
  <c r="O73" i="2"/>
  <c r="N73" i="2"/>
  <c r="M73" i="2"/>
  <c r="L73" i="2"/>
  <c r="K73" i="2"/>
  <c r="J73" i="2"/>
  <c r="O72" i="2"/>
  <c r="N72" i="2"/>
  <c r="M72" i="2"/>
  <c r="L72" i="2"/>
  <c r="K72" i="2"/>
  <c r="J72" i="2"/>
  <c r="O71" i="2"/>
  <c r="N71" i="2"/>
  <c r="M71" i="2"/>
  <c r="L71" i="2"/>
  <c r="K71" i="2"/>
  <c r="J71" i="2"/>
  <c r="O70" i="2"/>
  <c r="N70" i="2"/>
  <c r="M70" i="2"/>
  <c r="L70" i="2"/>
  <c r="K70" i="2"/>
  <c r="J70" i="2"/>
  <c r="O69" i="2"/>
  <c r="N69" i="2"/>
  <c r="M69" i="2"/>
  <c r="L69" i="2"/>
  <c r="K69" i="2"/>
  <c r="J69" i="2"/>
  <c r="O68" i="2"/>
  <c r="N68" i="2"/>
  <c r="M68" i="2"/>
  <c r="L68" i="2"/>
  <c r="K68" i="2"/>
  <c r="J68" i="2"/>
  <c r="O67" i="2"/>
  <c r="N67" i="2"/>
  <c r="M67" i="2"/>
  <c r="L67" i="2"/>
  <c r="K67" i="2"/>
  <c r="J67" i="2"/>
  <c r="O66" i="2"/>
  <c r="N66" i="2"/>
  <c r="M66" i="2"/>
  <c r="L66" i="2"/>
  <c r="K66" i="2"/>
  <c r="J66" i="2"/>
  <c r="O65" i="2"/>
  <c r="N65" i="2"/>
  <c r="M65" i="2"/>
  <c r="L65" i="2"/>
  <c r="K65" i="2"/>
  <c r="J65" i="2"/>
  <c r="O64" i="2"/>
  <c r="N64" i="2"/>
  <c r="M64" i="2"/>
  <c r="L64" i="2"/>
  <c r="K64" i="2"/>
  <c r="J64" i="2"/>
  <c r="O63" i="2"/>
  <c r="N63" i="2"/>
  <c r="M63" i="2"/>
  <c r="L63" i="2"/>
  <c r="K63" i="2"/>
  <c r="J63" i="2"/>
  <c r="O62" i="2"/>
  <c r="N62" i="2"/>
  <c r="M62" i="2"/>
  <c r="L62" i="2"/>
  <c r="K62" i="2"/>
  <c r="J62" i="2"/>
  <c r="O61" i="2"/>
  <c r="N61" i="2"/>
  <c r="M61" i="2"/>
  <c r="L61" i="2"/>
  <c r="K61" i="2"/>
  <c r="J61" i="2"/>
  <c r="O60" i="2"/>
  <c r="N60" i="2"/>
  <c r="M60" i="2"/>
  <c r="L60" i="2"/>
  <c r="K60" i="2"/>
  <c r="J60" i="2"/>
  <c r="O59" i="2"/>
  <c r="N59" i="2"/>
  <c r="M59" i="2"/>
  <c r="L59" i="2"/>
  <c r="K59" i="2"/>
  <c r="J59" i="2"/>
  <c r="O58" i="2"/>
  <c r="N58" i="2"/>
  <c r="M58" i="2"/>
  <c r="L58" i="2"/>
  <c r="K58" i="2"/>
  <c r="J58" i="2"/>
  <c r="O57" i="2"/>
  <c r="N57" i="2"/>
  <c r="M57" i="2"/>
  <c r="L57" i="2"/>
  <c r="K57" i="2"/>
  <c r="J57" i="2"/>
  <c r="O56" i="2"/>
  <c r="N56" i="2"/>
  <c r="M56" i="2"/>
  <c r="L56" i="2"/>
  <c r="K56" i="2"/>
  <c r="J56" i="2"/>
  <c r="O55" i="2"/>
  <c r="N55" i="2"/>
  <c r="M55" i="2"/>
  <c r="L55" i="2"/>
  <c r="K55" i="2"/>
  <c r="J55" i="2"/>
  <c r="O54" i="2"/>
  <c r="N54" i="2"/>
  <c r="M54" i="2"/>
  <c r="L54" i="2"/>
  <c r="K54" i="2"/>
  <c r="J54" i="2"/>
  <c r="O53" i="2"/>
  <c r="N53" i="2"/>
  <c r="M53" i="2"/>
  <c r="L53" i="2"/>
  <c r="K53" i="2"/>
  <c r="J53" i="2"/>
  <c r="O52" i="2"/>
  <c r="N52" i="2"/>
  <c r="M52" i="2"/>
  <c r="L52" i="2"/>
  <c r="K52" i="2"/>
  <c r="J52" i="2"/>
  <c r="O51" i="2"/>
  <c r="N51" i="2"/>
  <c r="M51" i="2"/>
  <c r="L51" i="2"/>
  <c r="K51" i="2"/>
  <c r="J51" i="2"/>
  <c r="O50" i="2"/>
  <c r="N50" i="2"/>
  <c r="M50" i="2"/>
  <c r="L50" i="2"/>
  <c r="K50" i="2"/>
  <c r="J50" i="2"/>
  <c r="O49" i="2"/>
  <c r="N49" i="2"/>
  <c r="M49" i="2"/>
  <c r="L49" i="2"/>
  <c r="K49" i="2"/>
  <c r="J49" i="2"/>
  <c r="O48" i="2"/>
  <c r="N48" i="2"/>
  <c r="M48" i="2"/>
  <c r="L48" i="2"/>
  <c r="K48" i="2"/>
  <c r="J48" i="2"/>
  <c r="O47" i="2"/>
  <c r="N47" i="2"/>
  <c r="M47" i="2"/>
  <c r="L47" i="2"/>
  <c r="K47" i="2"/>
  <c r="J47" i="2"/>
  <c r="O46" i="2"/>
  <c r="N46" i="2"/>
  <c r="M46" i="2"/>
  <c r="L46" i="2"/>
  <c r="K46" i="2"/>
  <c r="J46" i="2"/>
  <c r="O45" i="2"/>
  <c r="N45" i="2"/>
  <c r="M45" i="2"/>
  <c r="L45" i="2"/>
  <c r="K45" i="2"/>
  <c r="J45" i="2"/>
  <c r="O44" i="2"/>
  <c r="N44" i="2"/>
  <c r="M44" i="2"/>
  <c r="L44" i="2"/>
  <c r="K44" i="2"/>
  <c r="J44" i="2"/>
  <c r="O43" i="2"/>
  <c r="N43" i="2"/>
  <c r="M43" i="2"/>
  <c r="L43" i="2"/>
  <c r="K43" i="2"/>
  <c r="J43" i="2"/>
  <c r="O42" i="2"/>
  <c r="N42" i="2"/>
  <c r="M42" i="2"/>
  <c r="L42" i="2"/>
  <c r="K42" i="2"/>
  <c r="J42" i="2"/>
  <c r="O41" i="2"/>
  <c r="N41" i="2"/>
  <c r="M41" i="2"/>
  <c r="L41" i="2"/>
  <c r="K41" i="2"/>
  <c r="J41" i="2"/>
  <c r="O40" i="2"/>
  <c r="N40" i="2"/>
  <c r="M40" i="2"/>
  <c r="L40" i="2"/>
  <c r="K40" i="2"/>
  <c r="J40" i="2"/>
  <c r="O39" i="2"/>
  <c r="N39" i="2"/>
  <c r="M39" i="2"/>
  <c r="L39" i="2"/>
  <c r="K39" i="2"/>
  <c r="J39" i="2"/>
  <c r="O38" i="2"/>
  <c r="N38" i="2"/>
  <c r="M38" i="2"/>
  <c r="L38" i="2"/>
  <c r="K38" i="2"/>
  <c r="J38" i="2"/>
  <c r="O37" i="2"/>
  <c r="N37" i="2"/>
  <c r="M37" i="2"/>
  <c r="L37" i="2"/>
  <c r="K37" i="2"/>
  <c r="J37" i="2"/>
  <c r="O36" i="2"/>
  <c r="N36" i="2"/>
  <c r="M36" i="2"/>
  <c r="L36" i="2"/>
  <c r="K36" i="2"/>
  <c r="J36" i="2"/>
  <c r="O35" i="2"/>
  <c r="N35" i="2"/>
  <c r="M35" i="2"/>
  <c r="L35" i="2"/>
  <c r="K35" i="2"/>
  <c r="J35" i="2"/>
  <c r="O34" i="2"/>
  <c r="N34" i="2"/>
  <c r="M34" i="2"/>
  <c r="L34" i="2"/>
  <c r="K34" i="2"/>
  <c r="J34" i="2"/>
  <c r="O33" i="2"/>
  <c r="N33" i="2"/>
  <c r="M33" i="2"/>
  <c r="L33" i="2"/>
  <c r="K33" i="2"/>
  <c r="J33" i="2"/>
  <c r="O32" i="2"/>
  <c r="N32" i="2"/>
  <c r="M32" i="2"/>
  <c r="L32" i="2"/>
  <c r="K32" i="2"/>
  <c r="J32" i="2"/>
  <c r="O31" i="2"/>
  <c r="N31" i="2"/>
  <c r="M31" i="2"/>
  <c r="L31" i="2"/>
  <c r="K31" i="2"/>
  <c r="J31" i="2"/>
  <c r="O30" i="2"/>
  <c r="N30" i="2"/>
  <c r="M30" i="2"/>
  <c r="L30" i="2"/>
  <c r="K30" i="2"/>
  <c r="J30" i="2"/>
  <c r="O29" i="2"/>
  <c r="N29" i="2"/>
  <c r="M29" i="2"/>
  <c r="L29" i="2"/>
  <c r="K29" i="2"/>
  <c r="J29" i="2"/>
  <c r="O28" i="2"/>
  <c r="N28" i="2"/>
  <c r="M28" i="2"/>
  <c r="L28" i="2"/>
  <c r="K28" i="2"/>
  <c r="J28" i="2"/>
  <c r="O27" i="2"/>
  <c r="N27" i="2"/>
  <c r="M27" i="2"/>
  <c r="L27" i="2"/>
  <c r="K27" i="2"/>
  <c r="J27" i="2"/>
  <c r="O26" i="2"/>
  <c r="N26" i="2"/>
  <c r="M26" i="2"/>
  <c r="L26" i="2"/>
  <c r="K26" i="2"/>
  <c r="J26" i="2"/>
  <c r="O25" i="2"/>
  <c r="N25" i="2"/>
  <c r="M25" i="2"/>
  <c r="L25" i="2"/>
  <c r="K25" i="2"/>
  <c r="J25" i="2"/>
  <c r="O24" i="2"/>
  <c r="N24" i="2"/>
  <c r="M24" i="2"/>
  <c r="L24" i="2"/>
  <c r="K24" i="2"/>
  <c r="J24" i="2"/>
  <c r="O23" i="2"/>
  <c r="N23" i="2"/>
  <c r="M23" i="2"/>
  <c r="L23" i="2"/>
  <c r="K23" i="2"/>
  <c r="J23" i="2"/>
  <c r="O22" i="2"/>
  <c r="N22" i="2"/>
  <c r="M22" i="2"/>
  <c r="L22" i="2"/>
  <c r="K22" i="2"/>
  <c r="J22" i="2"/>
  <c r="O21" i="2"/>
  <c r="N21" i="2"/>
  <c r="M21" i="2"/>
  <c r="L21" i="2"/>
  <c r="K21" i="2"/>
  <c r="J21" i="2"/>
  <c r="O20" i="2"/>
  <c r="N20" i="2"/>
  <c r="M20" i="2"/>
  <c r="L20" i="2"/>
  <c r="K20" i="2"/>
  <c r="J20" i="2"/>
  <c r="O19" i="2"/>
  <c r="N19" i="2"/>
  <c r="M19" i="2"/>
  <c r="L19" i="2"/>
  <c r="K19" i="2"/>
  <c r="J19" i="2"/>
  <c r="O18" i="2"/>
  <c r="N18" i="2"/>
  <c r="M18" i="2"/>
  <c r="L18" i="2"/>
  <c r="K18" i="2"/>
  <c r="J18" i="2"/>
  <c r="O17" i="2"/>
  <c r="N17" i="2"/>
  <c r="M17" i="2"/>
  <c r="L17" i="2"/>
  <c r="K17" i="2"/>
  <c r="J17" i="2"/>
  <c r="O16" i="2"/>
  <c r="N16" i="2"/>
  <c r="M16" i="2"/>
  <c r="L16" i="2"/>
  <c r="K16" i="2"/>
  <c r="J16" i="2"/>
  <c r="O15" i="2"/>
  <c r="N15" i="2"/>
  <c r="M15" i="2"/>
  <c r="L15" i="2"/>
  <c r="K15" i="2"/>
  <c r="J15" i="2"/>
  <c r="O14" i="2"/>
  <c r="N14" i="2"/>
  <c r="M14" i="2"/>
  <c r="L14" i="2"/>
  <c r="K14" i="2"/>
  <c r="J14" i="2"/>
  <c r="O13" i="2"/>
  <c r="N13" i="2"/>
  <c r="M13" i="2"/>
  <c r="L13" i="2"/>
  <c r="K13" i="2"/>
  <c r="J13" i="2"/>
  <c r="O12" i="2"/>
  <c r="N12" i="2"/>
  <c r="M12" i="2"/>
  <c r="L12" i="2"/>
  <c r="K12" i="2"/>
  <c r="J12" i="2"/>
  <c r="O11" i="2"/>
  <c r="N11" i="2"/>
  <c r="M11" i="2"/>
  <c r="L11" i="2"/>
  <c r="K11" i="2"/>
  <c r="J11" i="2"/>
  <c r="O10" i="2"/>
  <c r="N10" i="2"/>
  <c r="M10" i="2"/>
  <c r="L10" i="2"/>
  <c r="K10" i="2"/>
  <c r="J10" i="2"/>
  <c r="O9" i="2"/>
  <c r="N9" i="2"/>
  <c r="M9" i="2"/>
  <c r="L9" i="2"/>
  <c r="K9" i="2"/>
  <c r="J9" i="2"/>
  <c r="O8" i="2"/>
  <c r="N8" i="2"/>
  <c r="M8" i="2"/>
  <c r="L8" i="2"/>
  <c r="K8" i="2"/>
  <c r="J8" i="2"/>
  <c r="O7" i="2"/>
  <c r="N7" i="2"/>
  <c r="M7" i="2"/>
  <c r="L7" i="2"/>
  <c r="K7" i="2"/>
  <c r="J7" i="2"/>
  <c r="O6" i="2"/>
  <c r="N6" i="2"/>
  <c r="M6" i="2"/>
  <c r="L6" i="2"/>
  <c r="K6" i="2"/>
  <c r="J6" i="2"/>
  <c r="O5" i="2"/>
  <c r="N5" i="2"/>
  <c r="M5" i="2"/>
  <c r="L5" i="2"/>
  <c r="K5" i="2"/>
  <c r="J5" i="2"/>
  <c r="O4" i="2"/>
  <c r="N4" i="2"/>
  <c r="M4" i="2"/>
  <c r="L4" i="2"/>
  <c r="K4" i="2"/>
  <c r="J4" i="2"/>
  <c r="O3" i="2"/>
  <c r="N3" i="2"/>
  <c r="M3" i="2"/>
  <c r="L3" i="2"/>
  <c r="K3" i="2"/>
  <c r="J3" i="2"/>
  <c r="AF7" i="2" l="1"/>
  <c r="AG7" i="2" s="1"/>
  <c r="AD7" i="2"/>
  <c r="AE7" i="2" s="1"/>
  <c r="AF11" i="2"/>
  <c r="AG11" i="2" s="1"/>
  <c r="AD11" i="2"/>
  <c r="AE11" i="2" s="1"/>
  <c r="AL11" i="2" s="1"/>
  <c r="AD27" i="2"/>
  <c r="AE27" i="2" s="1"/>
  <c r="AL27" i="2" s="1"/>
  <c r="AM27" i="2"/>
  <c r="AF27" i="2"/>
  <c r="AG27" i="2" s="1"/>
  <c r="AB39" i="2"/>
  <c r="AC39" i="2" s="1"/>
  <c r="AK39" i="2" s="1"/>
  <c r="AF39" i="2"/>
  <c r="AG39" i="2" s="1"/>
  <c r="AD39" i="2"/>
  <c r="AE39" i="2" s="1"/>
  <c r="AL39" i="2" s="1"/>
  <c r="AM39" i="2"/>
  <c r="AB47" i="2"/>
  <c r="AC47" i="2" s="1"/>
  <c r="AK47" i="2" s="1"/>
  <c r="AF47" i="2"/>
  <c r="AG47" i="2" s="1"/>
  <c r="AD47" i="2"/>
  <c r="AE47" i="2" s="1"/>
  <c r="AM47" i="2"/>
  <c r="AL47" i="2"/>
  <c r="AF51" i="2"/>
  <c r="AG51" i="2" s="1"/>
  <c r="AM51" i="2" s="1"/>
  <c r="AD51" i="2"/>
  <c r="AE51" i="2" s="1"/>
  <c r="AL51" i="2"/>
  <c r="AK51" i="2"/>
  <c r="AM67" i="2"/>
  <c r="AF67" i="2"/>
  <c r="AG67" i="2" s="1"/>
  <c r="AD67" i="2"/>
  <c r="AE67" i="2" s="1"/>
  <c r="AL67" i="2"/>
  <c r="AK67" i="2"/>
  <c r="AM75" i="2"/>
  <c r="AD75" i="2"/>
  <c r="AE75" i="2" s="1"/>
  <c r="AL75" i="2" s="1"/>
  <c r="AF75" i="2"/>
  <c r="AG75" i="2" s="1"/>
  <c r="AB79" i="2"/>
  <c r="AC79" i="2" s="1"/>
  <c r="AM79" i="2"/>
  <c r="AK79" i="2"/>
  <c r="AD79" i="2"/>
  <c r="AE79" i="2" s="1"/>
  <c r="AL79" i="2" s="1"/>
  <c r="AF79" i="2"/>
  <c r="AG79" i="2" s="1"/>
  <c r="AK99" i="2"/>
  <c r="AF99" i="2"/>
  <c r="AG99" i="2" s="1"/>
  <c r="AM99" i="2" s="1"/>
  <c r="AD99" i="2"/>
  <c r="AE99" i="2" s="1"/>
  <c r="AL99" i="2" s="1"/>
  <c r="AB110" i="2"/>
  <c r="AC110" i="2" s="1"/>
  <c r="AF110" i="2"/>
  <c r="AG110" i="2" s="1"/>
  <c r="AD110" i="2"/>
  <c r="AE110" i="2" s="1"/>
  <c r="AL110" i="2" s="1"/>
  <c r="AK110" i="2"/>
  <c r="AM110" i="2"/>
  <c r="AB114" i="2"/>
  <c r="AC114" i="2" s="1"/>
  <c r="AK114" i="2" s="1"/>
  <c r="AF114" i="2"/>
  <c r="AG114" i="2" s="1"/>
  <c r="AM114" i="2"/>
  <c r="AD114" i="2"/>
  <c r="AE114" i="2" s="1"/>
  <c r="AL114" i="2" s="1"/>
  <c r="AB118" i="2"/>
  <c r="AC118" i="2" s="1"/>
  <c r="AK118" i="2" s="1"/>
  <c r="AL118" i="2"/>
  <c r="AD118" i="2"/>
  <c r="AE118" i="2" s="1"/>
  <c r="AF118" i="2"/>
  <c r="AG118" i="2" s="1"/>
  <c r="AM118" i="2" s="1"/>
  <c r="AB126" i="2"/>
  <c r="AC126" i="2" s="1"/>
  <c r="AK126" i="2" s="1"/>
  <c r="AF126" i="2"/>
  <c r="AG126" i="2" s="1"/>
  <c r="AM126" i="2" s="1"/>
  <c r="AL126" i="2"/>
  <c r="AD126" i="2"/>
  <c r="AE126" i="2" s="1"/>
  <c r="AB134" i="2"/>
  <c r="AC134" i="2" s="1"/>
  <c r="AK134" i="2"/>
  <c r="AD134" i="2"/>
  <c r="AE134" i="2" s="1"/>
  <c r="AL134" i="2" s="1"/>
  <c r="AF134" i="2"/>
  <c r="AG134" i="2" s="1"/>
  <c r="AM134" i="2" s="1"/>
  <c r="AB142" i="2"/>
  <c r="AC142" i="2" s="1"/>
  <c r="AF142" i="2"/>
  <c r="AG142" i="2" s="1"/>
  <c r="AM142" i="2" s="1"/>
  <c r="AD142" i="2"/>
  <c r="AE142" i="2" s="1"/>
  <c r="AL142" i="2"/>
  <c r="AK142" i="2"/>
  <c r="AF146" i="2"/>
  <c r="AG146" i="2" s="1"/>
  <c r="AM146" i="2" s="1"/>
  <c r="AK146" i="2"/>
  <c r="AD146" i="2"/>
  <c r="AE146" i="2" s="1"/>
  <c r="AL146" i="2"/>
  <c r="AF162" i="2"/>
  <c r="AG162" i="2" s="1"/>
  <c r="AM162" i="2" s="1"/>
  <c r="AD162" i="2"/>
  <c r="AE162" i="2" s="1"/>
  <c r="AL162" i="2"/>
  <c r="AK162" i="2"/>
  <c r="AB182" i="2"/>
  <c r="AC182" i="2" s="1"/>
  <c r="AK182" i="2" s="1"/>
  <c r="AF182" i="2"/>
  <c r="AG182" i="2" s="1"/>
  <c r="AM182" i="2"/>
  <c r="AD182" i="2"/>
  <c r="AE182" i="2" s="1"/>
  <c r="AL182" i="2" s="1"/>
  <c r="AF26" i="2"/>
  <c r="AG26" i="2" s="1"/>
  <c r="AM26" i="2" s="1"/>
  <c r="AD26" i="2"/>
  <c r="AE26" i="2" s="1"/>
  <c r="AL26" i="2" s="1"/>
  <c r="AB30" i="2"/>
  <c r="AC30" i="2" s="1"/>
  <c r="AM30" i="2"/>
  <c r="AL30" i="2"/>
  <c r="AK30" i="2"/>
  <c r="AF30" i="2"/>
  <c r="AG30" i="2" s="1"/>
  <c r="AD30" i="2"/>
  <c r="AE30" i="2" s="1"/>
  <c r="AF34" i="2"/>
  <c r="AG34" i="2" s="1"/>
  <c r="AD34" i="2"/>
  <c r="AE34" i="2" s="1"/>
  <c r="AM34" i="2"/>
  <c r="AL34" i="2"/>
  <c r="AB42" i="2"/>
  <c r="AC42" i="2" s="1"/>
  <c r="AF42" i="2"/>
  <c r="AG42" i="2" s="1"/>
  <c r="AK42" i="2"/>
  <c r="AD42" i="2"/>
  <c r="AE42" i="2" s="1"/>
  <c r="AL42" i="2" s="1"/>
  <c r="AM42" i="2"/>
  <c r="AM46" i="2"/>
  <c r="AD46" i="2"/>
  <c r="AE46" i="2" s="1"/>
  <c r="AL46" i="2" s="1"/>
  <c r="AF46" i="2"/>
  <c r="AG46" i="2" s="1"/>
  <c r="AF98" i="2"/>
  <c r="AG98" i="2" s="1"/>
  <c r="AM98" i="2" s="1"/>
  <c r="AL98" i="2"/>
  <c r="AK98" i="2"/>
  <c r="AD98" i="2"/>
  <c r="AE98" i="2" s="1"/>
  <c r="AB157" i="2"/>
  <c r="AC157" i="2" s="1"/>
  <c r="AK157" i="2" s="1"/>
  <c r="AF157" i="2"/>
  <c r="AG157" i="2" s="1"/>
  <c r="AM157" i="2" s="1"/>
  <c r="AD157" i="2"/>
  <c r="AE157" i="2" s="1"/>
  <c r="AL157" i="2" s="1"/>
  <c r="AF13" i="2"/>
  <c r="AG13" i="2" s="1"/>
  <c r="AD13" i="2"/>
  <c r="AE13" i="2" s="1"/>
  <c r="AK17" i="2"/>
  <c r="AD17" i="2"/>
  <c r="AE17" i="2" s="1"/>
  <c r="AL17" i="2" s="1"/>
  <c r="AF17" i="2"/>
  <c r="AG17" i="2" s="1"/>
  <c r="AM17" i="2" s="1"/>
  <c r="AK33" i="2"/>
  <c r="AF33" i="2"/>
  <c r="AG33" i="2" s="1"/>
  <c r="AM33" i="2" s="1"/>
  <c r="AD33" i="2"/>
  <c r="AE33" i="2" s="1"/>
  <c r="AL33" i="2" s="1"/>
  <c r="AB37" i="2"/>
  <c r="AC37" i="2" s="1"/>
  <c r="AF37" i="2"/>
  <c r="AG37" i="2" s="1"/>
  <c r="AD37" i="2"/>
  <c r="AE37" i="2" s="1"/>
  <c r="AM37" i="2"/>
  <c r="AK37" i="2"/>
  <c r="AL37" i="2"/>
  <c r="AB41" i="2"/>
  <c r="AC41" i="2" s="1"/>
  <c r="AK41" i="2"/>
  <c r="AD41" i="2"/>
  <c r="AE41" i="2" s="1"/>
  <c r="AL41" i="2" s="1"/>
  <c r="AF41" i="2"/>
  <c r="AG41" i="2" s="1"/>
  <c r="AM41" i="2"/>
  <c r="AB45" i="2"/>
  <c r="AC45" i="2" s="1"/>
  <c r="AK45" i="2" s="1"/>
  <c r="AF45" i="2"/>
  <c r="AG45" i="2" s="1"/>
  <c r="AD45" i="2"/>
  <c r="AE45" i="2" s="1"/>
  <c r="AL45" i="2"/>
  <c r="AM45" i="2"/>
  <c r="AB49" i="2"/>
  <c r="AC49" i="2" s="1"/>
  <c r="AK49" i="2"/>
  <c r="AF49" i="2"/>
  <c r="AG49" i="2" s="1"/>
  <c r="AM49" i="2" s="1"/>
  <c r="AD49" i="2"/>
  <c r="AE49" i="2" s="1"/>
  <c r="AL49" i="2" s="1"/>
  <c r="AL188" i="2"/>
  <c r="AK188" i="2"/>
  <c r="AF188" i="2"/>
  <c r="AG188" i="2" s="1"/>
  <c r="AD188" i="2"/>
  <c r="AE188" i="2" s="1"/>
  <c r="AM188" i="2"/>
  <c r="AF4" i="2"/>
  <c r="AG4" i="2" s="1"/>
  <c r="AM4" i="2" s="1"/>
  <c r="AD4" i="2"/>
  <c r="AE4" i="2" s="1"/>
  <c r="AL4" i="2" s="1"/>
  <c r="AD12" i="2"/>
  <c r="AE12" i="2" s="1"/>
  <c r="AL12" i="2" s="1"/>
  <c r="AF12" i="2"/>
  <c r="AG12" i="2" s="1"/>
  <c r="AB16" i="2"/>
  <c r="AC16" i="2" s="1"/>
  <c r="AD16" i="2"/>
  <c r="AE16" i="2" s="1"/>
  <c r="AK16" i="2"/>
  <c r="AL16" i="2"/>
  <c r="AF16" i="2"/>
  <c r="AG16" i="2" s="1"/>
  <c r="AM16" i="2" s="1"/>
  <c r="AK20" i="2"/>
  <c r="AD20" i="2"/>
  <c r="AE20" i="2" s="1"/>
  <c r="AL20" i="2" s="1"/>
  <c r="AF20" i="2"/>
  <c r="AG20" i="2" s="1"/>
  <c r="AM20" i="2"/>
  <c r="AK28" i="2"/>
  <c r="AM28" i="2"/>
  <c r="AL28" i="2"/>
  <c r="AD28" i="2"/>
  <c r="AE28" i="2" s="1"/>
  <c r="AF28" i="2"/>
  <c r="AG28" i="2" s="1"/>
  <c r="AD32" i="2"/>
  <c r="AE32" i="2" s="1"/>
  <c r="AF32" i="2"/>
  <c r="AG32" i="2" s="1"/>
  <c r="AM32" i="2" s="1"/>
  <c r="AL32" i="2"/>
  <c r="AF36" i="2"/>
  <c r="AG36" i="2" s="1"/>
  <c r="AM36" i="2" s="1"/>
  <c r="AD36" i="2"/>
  <c r="AE36" i="2" s="1"/>
  <c r="AL36" i="2" s="1"/>
  <c r="AB40" i="2"/>
  <c r="AC40" i="2" s="1"/>
  <c r="AK40" i="2" s="1"/>
  <c r="AD40" i="2"/>
  <c r="AE40" i="2" s="1"/>
  <c r="AF40" i="2"/>
  <c r="AG40" i="2" s="1"/>
  <c r="AM40" i="2" s="1"/>
  <c r="AL40" i="2"/>
  <c r="AF44" i="2"/>
  <c r="AG44" i="2" s="1"/>
  <c r="AM44" i="2"/>
  <c r="AD44" i="2"/>
  <c r="AE44" i="2" s="1"/>
  <c r="AL44" i="2" s="1"/>
  <c r="AB48" i="2"/>
  <c r="AC48" i="2" s="1"/>
  <c r="AK48" i="2" s="1"/>
  <c r="AD48" i="2"/>
  <c r="AE48" i="2" s="1"/>
  <c r="AL48" i="2" s="1"/>
  <c r="AM48" i="2"/>
  <c r="AF48" i="2"/>
  <c r="AG48" i="2" s="1"/>
  <c r="AB52" i="2"/>
  <c r="AC52" i="2" s="1"/>
  <c r="AF52" i="2"/>
  <c r="AG52" i="2" s="1"/>
  <c r="AM52" i="2" s="1"/>
  <c r="AD52" i="2"/>
  <c r="AE52" i="2" s="1"/>
  <c r="AL52" i="2" s="1"/>
  <c r="AK52" i="2"/>
  <c r="AD56" i="2"/>
  <c r="AE56" i="2" s="1"/>
  <c r="AF56" i="2"/>
  <c r="AG56" i="2" s="1"/>
  <c r="AK56" i="2"/>
  <c r="AM56" i="2"/>
  <c r="AL56" i="2"/>
  <c r="AF60" i="2"/>
  <c r="AG60" i="2" s="1"/>
  <c r="AD60" i="2"/>
  <c r="AE60" i="2" s="1"/>
  <c r="AL60" i="2" s="1"/>
  <c r="AM60" i="2"/>
  <c r="AD64" i="2"/>
  <c r="AE64" i="2" s="1"/>
  <c r="AL64" i="2" s="1"/>
  <c r="AF64" i="2"/>
  <c r="AG64" i="2" s="1"/>
  <c r="AM64" i="2" s="1"/>
  <c r="AD68" i="2"/>
  <c r="AE68" i="2" s="1"/>
  <c r="AL68" i="2" s="1"/>
  <c r="AF68" i="2"/>
  <c r="AG68" i="2" s="1"/>
  <c r="AM68" i="2" s="1"/>
  <c r="AD72" i="2"/>
  <c r="AE72" i="2" s="1"/>
  <c r="AF72" i="2"/>
  <c r="AG72" i="2" s="1"/>
  <c r="AM72" i="2"/>
  <c r="AL72" i="2"/>
  <c r="AK72" i="2"/>
  <c r="AB76" i="2"/>
  <c r="AC76" i="2" s="1"/>
  <c r="AF76" i="2"/>
  <c r="AG76" i="2" s="1"/>
  <c r="AK76" i="2"/>
  <c r="AD76" i="2"/>
  <c r="AE76" i="2" s="1"/>
  <c r="AM76" i="2"/>
  <c r="AL76" i="2"/>
  <c r="AD80" i="2"/>
  <c r="AE80" i="2" s="1"/>
  <c r="AF80" i="2"/>
  <c r="AG80" i="2" s="1"/>
  <c r="AM80" i="2"/>
  <c r="AL80" i="2"/>
  <c r="AM84" i="2"/>
  <c r="AL84" i="2"/>
  <c r="AK84" i="2"/>
  <c r="AF84" i="2"/>
  <c r="AG84" i="2" s="1"/>
  <c r="AD84" i="2"/>
  <c r="AE84" i="2" s="1"/>
  <c r="AD88" i="2"/>
  <c r="AE88" i="2" s="1"/>
  <c r="AL88" i="2"/>
  <c r="AF88" i="2"/>
  <c r="AG88" i="2" s="1"/>
  <c r="AM88" i="2" s="1"/>
  <c r="AB92" i="2"/>
  <c r="AC92" i="2" s="1"/>
  <c r="AD92" i="2"/>
  <c r="AE92" i="2" s="1"/>
  <c r="AF92" i="2"/>
  <c r="AG92" i="2" s="1"/>
  <c r="AK92" i="2"/>
  <c r="AM92" i="2"/>
  <c r="AL92" i="2"/>
  <c r="AD96" i="2"/>
  <c r="AE96" i="2" s="1"/>
  <c r="AF96" i="2"/>
  <c r="AG96" i="2" s="1"/>
  <c r="AK96" i="2"/>
  <c r="AM96" i="2"/>
  <c r="AL96" i="2"/>
  <c r="AB100" i="2"/>
  <c r="AC100" i="2" s="1"/>
  <c r="AK100" i="2" s="1"/>
  <c r="AF100" i="2"/>
  <c r="AG100" i="2" s="1"/>
  <c r="AM100" i="2" s="1"/>
  <c r="AD100" i="2"/>
  <c r="AE100" i="2" s="1"/>
  <c r="AL100" i="2"/>
  <c r="AB103" i="2"/>
  <c r="AC103" i="2" s="1"/>
  <c r="AL103" i="2"/>
  <c r="AK103" i="2"/>
  <c r="AF103" i="2"/>
  <c r="AG103" i="2" s="1"/>
  <c r="AD103" i="2"/>
  <c r="AE103" i="2" s="1"/>
  <c r="AM103" i="2"/>
  <c r="AB107" i="2"/>
  <c r="AC107" i="2" s="1"/>
  <c r="AK107" i="2" s="1"/>
  <c r="AM107" i="2"/>
  <c r="AL107" i="2"/>
  <c r="AF107" i="2"/>
  <c r="AG107" i="2" s="1"/>
  <c r="AD107" i="2"/>
  <c r="AE107" i="2" s="1"/>
  <c r="AD111" i="2"/>
  <c r="AE111" i="2" s="1"/>
  <c r="AF111" i="2"/>
  <c r="AG111" i="2" s="1"/>
  <c r="AM111" i="2" s="1"/>
  <c r="AL111" i="2"/>
  <c r="AF115" i="2"/>
  <c r="AG115" i="2" s="1"/>
  <c r="AM115" i="2" s="1"/>
  <c r="AD115" i="2"/>
  <c r="AE115" i="2" s="1"/>
  <c r="AL115" i="2"/>
  <c r="AK115" i="2"/>
  <c r="AF119" i="2"/>
  <c r="AG119" i="2" s="1"/>
  <c r="AM119" i="2" s="1"/>
  <c r="AD119" i="2"/>
  <c r="AE119" i="2" s="1"/>
  <c r="AL119" i="2"/>
  <c r="AK123" i="2"/>
  <c r="AL123" i="2"/>
  <c r="AF123" i="2"/>
  <c r="AG123" i="2" s="1"/>
  <c r="AD123" i="2"/>
  <c r="AE123" i="2" s="1"/>
  <c r="AM123" i="2"/>
  <c r="AB127" i="2"/>
  <c r="AC127" i="2" s="1"/>
  <c r="AD127" i="2"/>
  <c r="AE127" i="2" s="1"/>
  <c r="AL127" i="2"/>
  <c r="AK127" i="2"/>
  <c r="AF127" i="2"/>
  <c r="AG127" i="2" s="1"/>
  <c r="AM127" i="2" s="1"/>
  <c r="AF131" i="2"/>
  <c r="AG131" i="2" s="1"/>
  <c r="AM131" i="2" s="1"/>
  <c r="AD131" i="2"/>
  <c r="AE131" i="2" s="1"/>
  <c r="AL131" i="2" s="1"/>
  <c r="AB135" i="2"/>
  <c r="AC135" i="2" s="1"/>
  <c r="AF135" i="2"/>
  <c r="AG135" i="2" s="1"/>
  <c r="AM135" i="2"/>
  <c r="AK135" i="2"/>
  <c r="AD135" i="2"/>
  <c r="AE135" i="2" s="1"/>
  <c r="AL135" i="2" s="1"/>
  <c r="AF139" i="2"/>
  <c r="AG139" i="2" s="1"/>
  <c r="AM139" i="2" s="1"/>
  <c r="AD139" i="2"/>
  <c r="AE139" i="2" s="1"/>
  <c r="AL139" i="2"/>
  <c r="AB143" i="2"/>
  <c r="AC143" i="2" s="1"/>
  <c r="AK143" i="2" s="1"/>
  <c r="AD143" i="2"/>
  <c r="AE143" i="2" s="1"/>
  <c r="AL143" i="2" s="1"/>
  <c r="AF143" i="2"/>
  <c r="AG143" i="2" s="1"/>
  <c r="AM143" i="2"/>
  <c r="AF147" i="2"/>
  <c r="AG147" i="2" s="1"/>
  <c r="AM147" i="2"/>
  <c r="AD147" i="2"/>
  <c r="AE147" i="2" s="1"/>
  <c r="AL147" i="2" s="1"/>
  <c r="AD151" i="2"/>
  <c r="AE151" i="2" s="1"/>
  <c r="AL151" i="2"/>
  <c r="AK151" i="2"/>
  <c r="AF151" i="2"/>
  <c r="AG151" i="2" s="1"/>
  <c r="AM151" i="2" s="1"/>
  <c r="AF155" i="2"/>
  <c r="AG155" i="2" s="1"/>
  <c r="AD155" i="2"/>
  <c r="AE155" i="2" s="1"/>
  <c r="AL155" i="2" s="1"/>
  <c r="AM155" i="2"/>
  <c r="AB159" i="2"/>
  <c r="AC159" i="2" s="1"/>
  <c r="AK159" i="2" s="1"/>
  <c r="AD159" i="2"/>
  <c r="AE159" i="2" s="1"/>
  <c r="AF159" i="2"/>
  <c r="AG159" i="2" s="1"/>
  <c r="AM159" i="2" s="1"/>
  <c r="AL159" i="2"/>
  <c r="AD163" i="2"/>
  <c r="AE163" i="2" s="1"/>
  <c r="AL163" i="2" s="1"/>
  <c r="AK163" i="2"/>
  <c r="AF163" i="2"/>
  <c r="AG163" i="2" s="1"/>
  <c r="AM163" i="2" s="1"/>
  <c r="AD167" i="2"/>
  <c r="AE167" i="2" s="1"/>
  <c r="AF167" i="2"/>
  <c r="AG167" i="2" s="1"/>
  <c r="AM167" i="2"/>
  <c r="AL167" i="2"/>
  <c r="AD171" i="2"/>
  <c r="AE171" i="2" s="1"/>
  <c r="AL171" i="2" s="1"/>
  <c r="AF171" i="2"/>
  <c r="AG171" i="2" s="1"/>
  <c r="AM171" i="2" s="1"/>
  <c r="AB175" i="2"/>
  <c r="AC175" i="2" s="1"/>
  <c r="AK175" i="2" s="1"/>
  <c r="AD175" i="2"/>
  <c r="AE175" i="2" s="1"/>
  <c r="AF175" i="2"/>
  <c r="AG175" i="2" s="1"/>
  <c r="AM175" i="2"/>
  <c r="AL175" i="2"/>
  <c r="AM179" i="2"/>
  <c r="AD179" i="2"/>
  <c r="AE179" i="2" s="1"/>
  <c r="AL179" i="2" s="1"/>
  <c r="AF179" i="2"/>
  <c r="AG179" i="2" s="1"/>
  <c r="AD183" i="2"/>
  <c r="AE183" i="2" s="1"/>
  <c r="AM183" i="2"/>
  <c r="AL183" i="2"/>
  <c r="AF183" i="2"/>
  <c r="AG183" i="2" s="1"/>
  <c r="AK187" i="2"/>
  <c r="AF187" i="2"/>
  <c r="AG187" i="2" s="1"/>
  <c r="AM187" i="2" s="1"/>
  <c r="AD187" i="2"/>
  <c r="AE187" i="2" s="1"/>
  <c r="AL187" i="2" s="1"/>
  <c r="AB191" i="2"/>
  <c r="AC191" i="2" s="1"/>
  <c r="AD191" i="2"/>
  <c r="AE191" i="2" s="1"/>
  <c r="AK191" i="2"/>
  <c r="AF191" i="2"/>
  <c r="AG191" i="2" s="1"/>
  <c r="AM191" i="2"/>
  <c r="AL191" i="2"/>
  <c r="AB195" i="2"/>
  <c r="AC195" i="2" s="1"/>
  <c r="AK195" i="2" s="1"/>
  <c r="AF195" i="2"/>
  <c r="AG195" i="2" s="1"/>
  <c r="AD195" i="2"/>
  <c r="AE195" i="2" s="1"/>
  <c r="AM195" i="2"/>
  <c r="AL195" i="2"/>
  <c r="AB199" i="2"/>
  <c r="AC199" i="2" s="1"/>
  <c r="AK199" i="2" s="1"/>
  <c r="AD199" i="2"/>
  <c r="AE199" i="2" s="1"/>
  <c r="AL199" i="2"/>
  <c r="AF199" i="2"/>
  <c r="AG199" i="2" s="1"/>
  <c r="AM199" i="2" s="1"/>
  <c r="AF15" i="2"/>
  <c r="AG15" i="2" s="1"/>
  <c r="AD15" i="2"/>
  <c r="AE15" i="2" s="1"/>
  <c r="AD19" i="2"/>
  <c r="AE19" i="2" s="1"/>
  <c r="AL19" i="2"/>
  <c r="AF19" i="2"/>
  <c r="AG19" i="2" s="1"/>
  <c r="AM19" i="2" s="1"/>
  <c r="AB23" i="2"/>
  <c r="AC23" i="2" s="1"/>
  <c r="AK23" i="2" s="1"/>
  <c r="AF23" i="2"/>
  <c r="AG23" i="2" s="1"/>
  <c r="AM23" i="2" s="1"/>
  <c r="AD23" i="2"/>
  <c r="AE23" i="2" s="1"/>
  <c r="AL23" i="2" s="1"/>
  <c r="AF31" i="2"/>
  <c r="AG31" i="2" s="1"/>
  <c r="AM31" i="2"/>
  <c r="AL31" i="2"/>
  <c r="AD31" i="2"/>
  <c r="AE31" i="2" s="1"/>
  <c r="AB35" i="2"/>
  <c r="AC35" i="2" s="1"/>
  <c r="AD35" i="2"/>
  <c r="AE35" i="2" s="1"/>
  <c r="AM35" i="2"/>
  <c r="AL35" i="2"/>
  <c r="AK35" i="2"/>
  <c r="AF35" i="2"/>
  <c r="AG35" i="2" s="1"/>
  <c r="AB43" i="2"/>
  <c r="AC43" i="2" s="1"/>
  <c r="AD43" i="2"/>
  <c r="AE43" i="2" s="1"/>
  <c r="AL43" i="2"/>
  <c r="AK43" i="2"/>
  <c r="AF43" i="2"/>
  <c r="AG43" i="2" s="1"/>
  <c r="AM43" i="2" s="1"/>
  <c r="AB55" i="2"/>
  <c r="AC55" i="2" s="1"/>
  <c r="AK55" i="2"/>
  <c r="AD55" i="2"/>
  <c r="AE55" i="2" s="1"/>
  <c r="AL55" i="2" s="1"/>
  <c r="AF55" i="2"/>
  <c r="AG55" i="2" s="1"/>
  <c r="AM55" i="2" s="1"/>
  <c r="AM59" i="2"/>
  <c r="AK59" i="2"/>
  <c r="AD59" i="2"/>
  <c r="AE59" i="2" s="1"/>
  <c r="AL59" i="2" s="1"/>
  <c r="AF59" i="2"/>
  <c r="AG59" i="2" s="1"/>
  <c r="AB63" i="2"/>
  <c r="AC63" i="2" s="1"/>
  <c r="AK63" i="2" s="1"/>
  <c r="AD63" i="2"/>
  <c r="AE63" i="2" s="1"/>
  <c r="AL63" i="2" s="1"/>
  <c r="AF63" i="2"/>
  <c r="AG63" i="2" s="1"/>
  <c r="AM63" i="2" s="1"/>
  <c r="AB71" i="2"/>
  <c r="AC71" i="2" s="1"/>
  <c r="AK71" i="2" s="1"/>
  <c r="AF71" i="2"/>
  <c r="AG71" i="2" s="1"/>
  <c r="AM71" i="2"/>
  <c r="AD71" i="2"/>
  <c r="AE71" i="2" s="1"/>
  <c r="AL71" i="2"/>
  <c r="AM83" i="2"/>
  <c r="AD83" i="2"/>
  <c r="AE83" i="2" s="1"/>
  <c r="AL83" i="2"/>
  <c r="AK83" i="2"/>
  <c r="AF83" i="2"/>
  <c r="AG83" i="2" s="1"/>
  <c r="AB87" i="2"/>
  <c r="AC87" i="2" s="1"/>
  <c r="AD87" i="2"/>
  <c r="AE87" i="2" s="1"/>
  <c r="AL87" i="2"/>
  <c r="AK87" i="2"/>
  <c r="AF87" i="2"/>
  <c r="AG87" i="2" s="1"/>
  <c r="AM87" i="2" s="1"/>
  <c r="AF91" i="2"/>
  <c r="AG91" i="2" s="1"/>
  <c r="AM91" i="2" s="1"/>
  <c r="AK91" i="2"/>
  <c r="AD91" i="2"/>
  <c r="AE91" i="2" s="1"/>
  <c r="AL91" i="2" s="1"/>
  <c r="AB95" i="2"/>
  <c r="AC95" i="2" s="1"/>
  <c r="AK95" i="2" s="1"/>
  <c r="AF95" i="2"/>
  <c r="AG95" i="2" s="1"/>
  <c r="AM95" i="2" s="1"/>
  <c r="AD95" i="2"/>
  <c r="AE95" i="2" s="1"/>
  <c r="AL95" i="2"/>
  <c r="AB102" i="2"/>
  <c r="AC102" i="2" s="1"/>
  <c r="AK102" i="2" s="1"/>
  <c r="AL102" i="2"/>
  <c r="AD102" i="2"/>
  <c r="AE102" i="2" s="1"/>
  <c r="AF102" i="2"/>
  <c r="AG102" i="2" s="1"/>
  <c r="AM102" i="2" s="1"/>
  <c r="AB106" i="2"/>
  <c r="AC106" i="2" s="1"/>
  <c r="AK106" i="2" s="1"/>
  <c r="AF106" i="2"/>
  <c r="AG106" i="2" s="1"/>
  <c r="AM106" i="2" s="1"/>
  <c r="AD106" i="2"/>
  <c r="AE106" i="2" s="1"/>
  <c r="AL106" i="2" s="1"/>
  <c r="AF122" i="2"/>
  <c r="AG122" i="2" s="1"/>
  <c r="AM122" i="2"/>
  <c r="AK122" i="2"/>
  <c r="AD122" i="2"/>
  <c r="AE122" i="2" s="1"/>
  <c r="AL122" i="2" s="1"/>
  <c r="AB130" i="2"/>
  <c r="AC130" i="2" s="1"/>
  <c r="AD130" i="2"/>
  <c r="AE130" i="2" s="1"/>
  <c r="AF130" i="2"/>
  <c r="AG130" i="2" s="1"/>
  <c r="AM130" i="2" s="1"/>
  <c r="AL130" i="2"/>
  <c r="AK130" i="2"/>
  <c r="AD138" i="2"/>
  <c r="AE138" i="2" s="1"/>
  <c r="AL138" i="2" s="1"/>
  <c r="AF138" i="2"/>
  <c r="AG138" i="2" s="1"/>
  <c r="AM138" i="2" s="1"/>
  <c r="AL150" i="2"/>
  <c r="AM150" i="2"/>
  <c r="AF150" i="2"/>
  <c r="AG150" i="2" s="1"/>
  <c r="AD150" i="2"/>
  <c r="AE150" i="2" s="1"/>
  <c r="AM154" i="2"/>
  <c r="AD154" i="2"/>
  <c r="AE154" i="2" s="1"/>
  <c r="AL154" i="2" s="1"/>
  <c r="AF154" i="2"/>
  <c r="AG154" i="2" s="1"/>
  <c r="AB158" i="2"/>
  <c r="AC158" i="2" s="1"/>
  <c r="AD158" i="2"/>
  <c r="AE158" i="2" s="1"/>
  <c r="AL158" i="2" s="1"/>
  <c r="AF158" i="2"/>
  <c r="AG158" i="2" s="1"/>
  <c r="AK158" i="2"/>
  <c r="AM158" i="2"/>
  <c r="AB166" i="2"/>
  <c r="AC166" i="2" s="1"/>
  <c r="AD166" i="2"/>
  <c r="AE166" i="2" s="1"/>
  <c r="AL166" i="2"/>
  <c r="AK166" i="2"/>
  <c r="AF166" i="2"/>
  <c r="AG166" i="2" s="1"/>
  <c r="AM166" i="2" s="1"/>
  <c r="AF170" i="2"/>
  <c r="AG170" i="2" s="1"/>
  <c r="AM170" i="2" s="1"/>
  <c r="AD170" i="2"/>
  <c r="AE170" i="2" s="1"/>
  <c r="AL170" i="2" s="1"/>
  <c r="AF174" i="2"/>
  <c r="AG174" i="2" s="1"/>
  <c r="AM174" i="2" s="1"/>
  <c r="AD174" i="2"/>
  <c r="AE174" i="2" s="1"/>
  <c r="AL174" i="2"/>
  <c r="AK174" i="2"/>
  <c r="AD178" i="2"/>
  <c r="AE178" i="2" s="1"/>
  <c r="AF178" i="2"/>
  <c r="AG178" i="2" s="1"/>
  <c r="AM178" i="2" s="1"/>
  <c r="AL178" i="2"/>
  <c r="AF186" i="2"/>
  <c r="AG186" i="2" s="1"/>
  <c r="AM186" i="2" s="1"/>
  <c r="AK186" i="2"/>
  <c r="AD186" i="2"/>
  <c r="AE186" i="2" s="1"/>
  <c r="AL186" i="2" s="1"/>
  <c r="AL190" i="2"/>
  <c r="AD190" i="2"/>
  <c r="AE190" i="2" s="1"/>
  <c r="AF190" i="2"/>
  <c r="AG190" i="2" s="1"/>
  <c r="AM190" i="2"/>
  <c r="AM194" i="2"/>
  <c r="AL194" i="2"/>
  <c r="AF194" i="2"/>
  <c r="AG194" i="2" s="1"/>
  <c r="AD194" i="2"/>
  <c r="AE194" i="2" s="1"/>
  <c r="AK194" i="2"/>
  <c r="AB198" i="2"/>
  <c r="AC198" i="2" s="1"/>
  <c r="AK198" i="2" s="1"/>
  <c r="AD198" i="2"/>
  <c r="AE198" i="2" s="1"/>
  <c r="AL198" i="2" s="1"/>
  <c r="AM198" i="2"/>
  <c r="AF198" i="2"/>
  <c r="AG198" i="2" s="1"/>
  <c r="AF6" i="2"/>
  <c r="AG6" i="2" s="1"/>
  <c r="AD6" i="2"/>
  <c r="AE6" i="2" s="1"/>
  <c r="AD10" i="2"/>
  <c r="AE10" i="2" s="1"/>
  <c r="AL10" i="2" s="1"/>
  <c r="AF10" i="2"/>
  <c r="AG10" i="2" s="1"/>
  <c r="AM10" i="2" s="1"/>
  <c r="AF14" i="2"/>
  <c r="AG14" i="2" s="1"/>
  <c r="AD14" i="2"/>
  <c r="AE14" i="2" s="1"/>
  <c r="AF18" i="2"/>
  <c r="AG18" i="2" s="1"/>
  <c r="AD18" i="2"/>
  <c r="AE18" i="2" s="1"/>
  <c r="AL18" i="2" s="1"/>
  <c r="AM18" i="2"/>
  <c r="AK18" i="2"/>
  <c r="AF22" i="2"/>
  <c r="AG22" i="2" s="1"/>
  <c r="AM22" i="2" s="1"/>
  <c r="AD22" i="2"/>
  <c r="AE22" i="2" s="1"/>
  <c r="AL22" i="2" s="1"/>
  <c r="AM38" i="2"/>
  <c r="AD38" i="2"/>
  <c r="AE38" i="2" s="1"/>
  <c r="AL38" i="2" s="1"/>
  <c r="AF38" i="2"/>
  <c r="AG38" i="2" s="1"/>
  <c r="AB50" i="2"/>
  <c r="AC50" i="2" s="1"/>
  <c r="AK50" i="2" s="1"/>
  <c r="AF50" i="2"/>
  <c r="AG50" i="2" s="1"/>
  <c r="AM50" i="2" s="1"/>
  <c r="AL50" i="2"/>
  <c r="AD50" i="2"/>
  <c r="AE50" i="2" s="1"/>
  <c r="AL54" i="2"/>
  <c r="AM54" i="2"/>
  <c r="AK54" i="2"/>
  <c r="AF54" i="2"/>
  <c r="AG54" i="2" s="1"/>
  <c r="AD54" i="2"/>
  <c r="AE54" i="2" s="1"/>
  <c r="AB58" i="2"/>
  <c r="AC58" i="2" s="1"/>
  <c r="AF58" i="2"/>
  <c r="AG58" i="2" s="1"/>
  <c r="AD58" i="2"/>
  <c r="AE58" i="2" s="1"/>
  <c r="AL58" i="2" s="1"/>
  <c r="AM58" i="2"/>
  <c r="AK58" i="2"/>
  <c r="AF62" i="2"/>
  <c r="AG62" i="2" s="1"/>
  <c r="AD62" i="2"/>
  <c r="AE62" i="2" s="1"/>
  <c r="AL62" i="2" s="1"/>
  <c r="AM62" i="2"/>
  <c r="AK62" i="2"/>
  <c r="AB66" i="2"/>
  <c r="AC66" i="2" s="1"/>
  <c r="AK66" i="2" s="1"/>
  <c r="AF66" i="2"/>
  <c r="AG66" i="2" s="1"/>
  <c r="AM66" i="2"/>
  <c r="AD66" i="2"/>
  <c r="AE66" i="2" s="1"/>
  <c r="AL66" i="2" s="1"/>
  <c r="AB70" i="2"/>
  <c r="AC70" i="2" s="1"/>
  <c r="AK70" i="2" s="1"/>
  <c r="AL70" i="2"/>
  <c r="AF70" i="2"/>
  <c r="AG70" i="2" s="1"/>
  <c r="AM70" i="2" s="1"/>
  <c r="AD70" i="2"/>
  <c r="AE70" i="2" s="1"/>
  <c r="AF74" i="2"/>
  <c r="AG74" i="2" s="1"/>
  <c r="AM74" i="2"/>
  <c r="AL74" i="2"/>
  <c r="AD74" i="2"/>
  <c r="AE74" i="2" s="1"/>
  <c r="AD78" i="2"/>
  <c r="AE78" i="2" s="1"/>
  <c r="AL78" i="2" s="1"/>
  <c r="AM78" i="2"/>
  <c r="AK78" i="2"/>
  <c r="AF78" i="2"/>
  <c r="AG78" i="2" s="1"/>
  <c r="AB82" i="2"/>
  <c r="AC82" i="2" s="1"/>
  <c r="AF82" i="2"/>
  <c r="AG82" i="2" s="1"/>
  <c r="AD82" i="2"/>
  <c r="AE82" i="2" s="1"/>
  <c r="AM82" i="2"/>
  <c r="AL82" i="2"/>
  <c r="AK82" i="2"/>
  <c r="AF86" i="2"/>
  <c r="AG86" i="2" s="1"/>
  <c r="AM86" i="2"/>
  <c r="AD86" i="2"/>
  <c r="AE86" i="2" s="1"/>
  <c r="AL86" i="2" s="1"/>
  <c r="AF90" i="2"/>
  <c r="AG90" i="2" s="1"/>
  <c r="AM90" i="2" s="1"/>
  <c r="AK90" i="2"/>
  <c r="AD90" i="2"/>
  <c r="AE90" i="2" s="1"/>
  <c r="AL90" i="2" s="1"/>
  <c r="AB94" i="2"/>
  <c r="AC94" i="2" s="1"/>
  <c r="AK94" i="2" s="1"/>
  <c r="AL94" i="2"/>
  <c r="AM94" i="2"/>
  <c r="AF94" i="2"/>
  <c r="AG94" i="2" s="1"/>
  <c r="AD94" i="2"/>
  <c r="AE94" i="2" s="1"/>
  <c r="AL202" i="2"/>
  <c r="AK202" i="2"/>
  <c r="AF202" i="2"/>
  <c r="AG202" i="2" s="1"/>
  <c r="AM202" i="2" s="1"/>
  <c r="AD202" i="2"/>
  <c r="AE202" i="2" s="1"/>
  <c r="AB105" i="2"/>
  <c r="AC105" i="2" s="1"/>
  <c r="AK105" i="2" s="1"/>
  <c r="AF105" i="2"/>
  <c r="AG105" i="2" s="1"/>
  <c r="AD105" i="2"/>
  <c r="AE105" i="2" s="1"/>
  <c r="AM105" i="2"/>
  <c r="AL105" i="2"/>
  <c r="AF109" i="2"/>
  <c r="AG109" i="2" s="1"/>
  <c r="AM109" i="2"/>
  <c r="AD109" i="2"/>
  <c r="AE109" i="2" s="1"/>
  <c r="AL109" i="2"/>
  <c r="AK113" i="2"/>
  <c r="AL113" i="2"/>
  <c r="AD113" i="2"/>
  <c r="AE113" i="2" s="1"/>
  <c r="AF113" i="2"/>
  <c r="AG113" i="2" s="1"/>
  <c r="AM113" i="2" s="1"/>
  <c r="AM117" i="2"/>
  <c r="AL117" i="2"/>
  <c r="AK117" i="2"/>
  <c r="AF117" i="2"/>
  <c r="AG117" i="2" s="1"/>
  <c r="AD117" i="2"/>
  <c r="AE117" i="2" s="1"/>
  <c r="AB121" i="2"/>
  <c r="AC121" i="2" s="1"/>
  <c r="AK121" i="2"/>
  <c r="AD121" i="2"/>
  <c r="AE121" i="2" s="1"/>
  <c r="AM121" i="2"/>
  <c r="AL121" i="2"/>
  <c r="AF121" i="2"/>
  <c r="AG121" i="2" s="1"/>
  <c r="AF125" i="2"/>
  <c r="AG125" i="2" s="1"/>
  <c r="AM125" i="2" s="1"/>
  <c r="AD125" i="2"/>
  <c r="AE125" i="2" s="1"/>
  <c r="AL125" i="2"/>
  <c r="AF129" i="2"/>
  <c r="AG129" i="2" s="1"/>
  <c r="AM129" i="2" s="1"/>
  <c r="AK129" i="2"/>
  <c r="AD129" i="2"/>
  <c r="AE129" i="2" s="1"/>
  <c r="AL129" i="2" s="1"/>
  <c r="AB133" i="2"/>
  <c r="AC133" i="2" s="1"/>
  <c r="AK133" i="2" s="1"/>
  <c r="AM133" i="2"/>
  <c r="AL133" i="2"/>
  <c r="AF133" i="2"/>
  <c r="AG133" i="2" s="1"/>
  <c r="AD133" i="2"/>
  <c r="AE133" i="2" s="1"/>
  <c r="AD137" i="2"/>
  <c r="AE137" i="2" s="1"/>
  <c r="AL137" i="2" s="1"/>
  <c r="AM137" i="2"/>
  <c r="AK137" i="2"/>
  <c r="AF137" i="2"/>
  <c r="AG137" i="2" s="1"/>
  <c r="AB141" i="2"/>
  <c r="AC141" i="2" s="1"/>
  <c r="AD141" i="2"/>
  <c r="AE141" i="2" s="1"/>
  <c r="AL141" i="2" s="1"/>
  <c r="AM141" i="2"/>
  <c r="AK141" i="2"/>
  <c r="AF141" i="2"/>
  <c r="AG141" i="2" s="1"/>
  <c r="AF145" i="2"/>
  <c r="AG145" i="2" s="1"/>
  <c r="AM145" i="2"/>
  <c r="AD145" i="2"/>
  <c r="AE145" i="2" s="1"/>
  <c r="AL145" i="2" s="1"/>
  <c r="AK145" i="2"/>
  <c r="AL149" i="2"/>
  <c r="AF149" i="2"/>
  <c r="AG149" i="2" s="1"/>
  <c r="AM149" i="2" s="1"/>
  <c r="AD149" i="2"/>
  <c r="AE149" i="2" s="1"/>
  <c r="AF153" i="2"/>
  <c r="AG153" i="2" s="1"/>
  <c r="AM153" i="2" s="1"/>
  <c r="AD153" i="2"/>
  <c r="AE153" i="2" s="1"/>
  <c r="AL153" i="2" s="1"/>
  <c r="AB161" i="2"/>
  <c r="AC161" i="2" s="1"/>
  <c r="AK161" i="2" s="1"/>
  <c r="AF161" i="2"/>
  <c r="AG161" i="2" s="1"/>
  <c r="AD161" i="2"/>
  <c r="AE161" i="2" s="1"/>
  <c r="AL161" i="2" s="1"/>
  <c r="AM161" i="2"/>
  <c r="AB165" i="2"/>
  <c r="AC165" i="2" s="1"/>
  <c r="AK165" i="2"/>
  <c r="AF165" i="2"/>
  <c r="AG165" i="2" s="1"/>
  <c r="AM165" i="2" s="1"/>
  <c r="AD165" i="2"/>
  <c r="AE165" i="2" s="1"/>
  <c r="AL165" i="2" s="1"/>
  <c r="AB169" i="2"/>
  <c r="AC169" i="2" s="1"/>
  <c r="AF169" i="2"/>
  <c r="AG169" i="2" s="1"/>
  <c r="AM169" i="2"/>
  <c r="AK169" i="2"/>
  <c r="AD169" i="2"/>
  <c r="AE169" i="2" s="1"/>
  <c r="AL169" i="2" s="1"/>
  <c r="AB173" i="2"/>
  <c r="AC173" i="2" s="1"/>
  <c r="AD173" i="2"/>
  <c r="AE173" i="2" s="1"/>
  <c r="AL173" i="2" s="1"/>
  <c r="AK173" i="2"/>
  <c r="AF173" i="2"/>
  <c r="AG173" i="2" s="1"/>
  <c r="AM173" i="2" s="1"/>
  <c r="AB177" i="2"/>
  <c r="AC177" i="2" s="1"/>
  <c r="AK177" i="2" s="1"/>
  <c r="AF177" i="2"/>
  <c r="AG177" i="2" s="1"/>
  <c r="AD177" i="2"/>
  <c r="AE177" i="2" s="1"/>
  <c r="AM177" i="2"/>
  <c r="AL177" i="2"/>
  <c r="AD181" i="2"/>
  <c r="AE181" i="2" s="1"/>
  <c r="AL181" i="2" s="1"/>
  <c r="AF181" i="2"/>
  <c r="AG181" i="2" s="1"/>
  <c r="AM181" i="2"/>
  <c r="AB185" i="2"/>
  <c r="AC185" i="2" s="1"/>
  <c r="AF185" i="2"/>
  <c r="AG185" i="2" s="1"/>
  <c r="AM185" i="2" s="1"/>
  <c r="AK185" i="2"/>
  <c r="AD185" i="2"/>
  <c r="AE185" i="2" s="1"/>
  <c r="AL185" i="2"/>
  <c r="AL189" i="2"/>
  <c r="AF189" i="2"/>
  <c r="AG189" i="2" s="1"/>
  <c r="AM189" i="2" s="1"/>
  <c r="AD189" i="2"/>
  <c r="AE189" i="2" s="1"/>
  <c r="AB193" i="2"/>
  <c r="AC193" i="2" s="1"/>
  <c r="AF193" i="2"/>
  <c r="AG193" i="2" s="1"/>
  <c r="AM193" i="2"/>
  <c r="AK193" i="2"/>
  <c r="AD193" i="2"/>
  <c r="AE193" i="2" s="1"/>
  <c r="AL193" i="2" s="1"/>
  <c r="AB197" i="2"/>
  <c r="AC197" i="2" s="1"/>
  <c r="AF197" i="2"/>
  <c r="AG197" i="2" s="1"/>
  <c r="AD197" i="2"/>
  <c r="AE197" i="2" s="1"/>
  <c r="AL197" i="2" s="1"/>
  <c r="AM197" i="2"/>
  <c r="AK197" i="2"/>
  <c r="AF201" i="2"/>
  <c r="AG201" i="2" s="1"/>
  <c r="AM201" i="2" s="1"/>
  <c r="AK201" i="2"/>
  <c r="AD201" i="2"/>
  <c r="AE201" i="2" s="1"/>
  <c r="AL201" i="2"/>
  <c r="AF5" i="2"/>
  <c r="AG5" i="2" s="1"/>
  <c r="AM5" i="2" s="1"/>
  <c r="AD5" i="2"/>
  <c r="AE5" i="2" s="1"/>
  <c r="AL5" i="2" s="1"/>
  <c r="AF9" i="2"/>
  <c r="AG9" i="2" s="1"/>
  <c r="AM9" i="2" s="1"/>
  <c r="AD9" i="2"/>
  <c r="AE9" i="2" s="1"/>
  <c r="AF21" i="2"/>
  <c r="AG21" i="2" s="1"/>
  <c r="AD21" i="2"/>
  <c r="AE21" i="2" s="1"/>
  <c r="AL21" i="2"/>
  <c r="AK21" i="2"/>
  <c r="AM21" i="2"/>
  <c r="AK25" i="2"/>
  <c r="AD25" i="2"/>
  <c r="AE25" i="2" s="1"/>
  <c r="AL25" i="2" s="1"/>
  <c r="AF25" i="2"/>
  <c r="AG25" i="2" s="1"/>
  <c r="AM25" i="2" s="1"/>
  <c r="AF29" i="2"/>
  <c r="AG29" i="2" s="1"/>
  <c r="AM29" i="2" s="1"/>
  <c r="AD29" i="2"/>
  <c r="AE29" i="2" s="1"/>
  <c r="AL29" i="2"/>
  <c r="AB53" i="2"/>
  <c r="AC53" i="2" s="1"/>
  <c r="AK53" i="2" s="1"/>
  <c r="AD53" i="2"/>
  <c r="AE53" i="2" s="1"/>
  <c r="AL53" i="2" s="1"/>
  <c r="AM53" i="2"/>
  <c r="AF53" i="2"/>
  <c r="AG53" i="2" s="1"/>
  <c r="AB57" i="2"/>
  <c r="AC57" i="2" s="1"/>
  <c r="AK57" i="2"/>
  <c r="AF57" i="2"/>
  <c r="AG57" i="2" s="1"/>
  <c r="AD57" i="2"/>
  <c r="AE57" i="2" s="1"/>
  <c r="AL57" i="2" s="1"/>
  <c r="AM57" i="2"/>
  <c r="AB61" i="2"/>
  <c r="AC61" i="2" s="1"/>
  <c r="AF61" i="2"/>
  <c r="AG61" i="2" s="1"/>
  <c r="AM61" i="2"/>
  <c r="AD61" i="2"/>
  <c r="AE61" i="2" s="1"/>
  <c r="AL61" i="2" s="1"/>
  <c r="AK61" i="2"/>
  <c r="AB65" i="2"/>
  <c r="AC65" i="2" s="1"/>
  <c r="AK65" i="2"/>
  <c r="AD65" i="2"/>
  <c r="AE65" i="2" s="1"/>
  <c r="AL65" i="2" s="1"/>
  <c r="AF65" i="2"/>
  <c r="AG65" i="2" s="1"/>
  <c r="AM65" i="2" s="1"/>
  <c r="AB69" i="2"/>
  <c r="AC69" i="2" s="1"/>
  <c r="AK69" i="2"/>
  <c r="AF69" i="2"/>
  <c r="AG69" i="2" s="1"/>
  <c r="AM69" i="2" s="1"/>
  <c r="AD69" i="2"/>
  <c r="AE69" i="2" s="1"/>
  <c r="AL69" i="2" s="1"/>
  <c r="AB73" i="2"/>
  <c r="AC73" i="2" s="1"/>
  <c r="AK73" i="2" s="1"/>
  <c r="AD73" i="2"/>
  <c r="AE73" i="2" s="1"/>
  <c r="AL73" i="2"/>
  <c r="AF73" i="2"/>
  <c r="AG73" i="2" s="1"/>
  <c r="AM73" i="2" s="1"/>
  <c r="AB77" i="2"/>
  <c r="AC77" i="2" s="1"/>
  <c r="AK77" i="2" s="1"/>
  <c r="AF77" i="2"/>
  <c r="AG77" i="2" s="1"/>
  <c r="AM77" i="2" s="1"/>
  <c r="AD77" i="2"/>
  <c r="AE77" i="2" s="1"/>
  <c r="AL77" i="2"/>
  <c r="AB81" i="2"/>
  <c r="AC81" i="2" s="1"/>
  <c r="AK81" i="2"/>
  <c r="AF81" i="2"/>
  <c r="AG81" i="2" s="1"/>
  <c r="AM81" i="2" s="1"/>
  <c r="AD81" i="2"/>
  <c r="AE81" i="2" s="1"/>
  <c r="AL81" i="2"/>
  <c r="AB85" i="2"/>
  <c r="AC85" i="2" s="1"/>
  <c r="AK85" i="2"/>
  <c r="AM85" i="2"/>
  <c r="AL85" i="2"/>
  <c r="AF85" i="2"/>
  <c r="AG85" i="2" s="1"/>
  <c r="AD85" i="2"/>
  <c r="AE85" i="2" s="1"/>
  <c r="AB89" i="2"/>
  <c r="AC89" i="2" s="1"/>
  <c r="AK89" i="2"/>
  <c r="AM89" i="2"/>
  <c r="AL89" i="2"/>
  <c r="AD89" i="2"/>
  <c r="AE89" i="2" s="1"/>
  <c r="AF89" i="2"/>
  <c r="AG89" i="2" s="1"/>
  <c r="AB93" i="2"/>
  <c r="AC93" i="2" s="1"/>
  <c r="AK93" i="2"/>
  <c r="AM93" i="2"/>
  <c r="AD93" i="2"/>
  <c r="AE93" i="2" s="1"/>
  <c r="AL93" i="2" s="1"/>
  <c r="AF93" i="2"/>
  <c r="AG93" i="2" s="1"/>
  <c r="AB97" i="2"/>
  <c r="AC97" i="2" s="1"/>
  <c r="AK97" i="2"/>
  <c r="AF97" i="2"/>
  <c r="AG97" i="2" s="1"/>
  <c r="AM97" i="2" s="1"/>
  <c r="AD97" i="2"/>
  <c r="AE97" i="2" s="1"/>
  <c r="AL97" i="2"/>
  <c r="AB101" i="2"/>
  <c r="AC101" i="2" s="1"/>
  <c r="AD101" i="2"/>
  <c r="AE101" i="2" s="1"/>
  <c r="AL101" i="2"/>
  <c r="AF101" i="2"/>
  <c r="AG101" i="2" s="1"/>
  <c r="AM101" i="2" s="1"/>
  <c r="AK101" i="2"/>
  <c r="AB104" i="2"/>
  <c r="AC104" i="2" s="1"/>
  <c r="AK104" i="2" s="1"/>
  <c r="AD104" i="2"/>
  <c r="AE104" i="2" s="1"/>
  <c r="AF104" i="2"/>
  <c r="AG104" i="2" s="1"/>
  <c r="AM104" i="2"/>
  <c r="AL104" i="2"/>
  <c r="AB108" i="2"/>
  <c r="AC108" i="2" s="1"/>
  <c r="AK108" i="2" s="1"/>
  <c r="AL108" i="2"/>
  <c r="AF108" i="2"/>
  <c r="AG108" i="2" s="1"/>
  <c r="AM108" i="2" s="1"/>
  <c r="AD108" i="2"/>
  <c r="AE108" i="2" s="1"/>
  <c r="AD112" i="2"/>
  <c r="AE112" i="2" s="1"/>
  <c r="AL112" i="2" s="1"/>
  <c r="AM112" i="2"/>
  <c r="AF112" i="2"/>
  <c r="AG112" i="2" s="1"/>
  <c r="AB116" i="2"/>
  <c r="AC116" i="2" s="1"/>
  <c r="AK116" i="2" s="1"/>
  <c r="AD116" i="2"/>
  <c r="AE116" i="2" s="1"/>
  <c r="AM116" i="2"/>
  <c r="AL116" i="2"/>
  <c r="AF116" i="2"/>
  <c r="AG116" i="2" s="1"/>
  <c r="AD120" i="2"/>
  <c r="AE120" i="2" s="1"/>
  <c r="AF120" i="2"/>
  <c r="AG120" i="2" s="1"/>
  <c r="AL120" i="2"/>
  <c r="AK120" i="2"/>
  <c r="AM120" i="2"/>
  <c r="AB124" i="2"/>
  <c r="AC124" i="2" s="1"/>
  <c r="AF124" i="2"/>
  <c r="AG124" i="2" s="1"/>
  <c r="AK124" i="2"/>
  <c r="AM124" i="2"/>
  <c r="AD124" i="2"/>
  <c r="AE124" i="2" s="1"/>
  <c r="AL124" i="2" s="1"/>
  <c r="AB128" i="2"/>
  <c r="AC128" i="2" s="1"/>
  <c r="AK128" i="2" s="1"/>
  <c r="AF128" i="2"/>
  <c r="AG128" i="2" s="1"/>
  <c r="AM128" i="2"/>
  <c r="AD128" i="2"/>
  <c r="AE128" i="2" s="1"/>
  <c r="AL128" i="2" s="1"/>
  <c r="AB132" i="2"/>
  <c r="AC132" i="2" s="1"/>
  <c r="AK132" i="2" s="1"/>
  <c r="AF132" i="2"/>
  <c r="AG132" i="2" s="1"/>
  <c r="AM132" i="2" s="1"/>
  <c r="AD132" i="2"/>
  <c r="AE132" i="2" s="1"/>
  <c r="AL132" i="2"/>
  <c r="AD136" i="2"/>
  <c r="AE136" i="2" s="1"/>
  <c r="AL136" i="2" s="1"/>
  <c r="AM136" i="2"/>
  <c r="AF136" i="2"/>
  <c r="AG136" i="2" s="1"/>
  <c r="AF140" i="2"/>
  <c r="AG140" i="2" s="1"/>
  <c r="AM140" i="2" s="1"/>
  <c r="AL140" i="2"/>
  <c r="AK140" i="2"/>
  <c r="AD140" i="2"/>
  <c r="AE140" i="2" s="1"/>
  <c r="AD144" i="2"/>
  <c r="AE144" i="2" s="1"/>
  <c r="AL144" i="2"/>
  <c r="AF144" i="2"/>
  <c r="AG144" i="2" s="1"/>
  <c r="AM144" i="2" s="1"/>
  <c r="AB148" i="2"/>
  <c r="AC148" i="2" s="1"/>
  <c r="AK148" i="2" s="1"/>
  <c r="AD148" i="2"/>
  <c r="AE148" i="2" s="1"/>
  <c r="AL148" i="2"/>
  <c r="AF148" i="2"/>
  <c r="AG148" i="2" s="1"/>
  <c r="AM148" i="2" s="1"/>
  <c r="AF152" i="2"/>
  <c r="AG152" i="2" s="1"/>
  <c r="AM152" i="2" s="1"/>
  <c r="AD152" i="2"/>
  <c r="AE152" i="2" s="1"/>
  <c r="AL152" i="2" s="1"/>
  <c r="AB156" i="2"/>
  <c r="AC156" i="2" s="1"/>
  <c r="AF156" i="2"/>
  <c r="AG156" i="2" s="1"/>
  <c r="AM156" i="2" s="1"/>
  <c r="AL156" i="2"/>
  <c r="AK156" i="2"/>
  <c r="AD156" i="2"/>
  <c r="AE156" i="2" s="1"/>
  <c r="AD160" i="2"/>
  <c r="AE160" i="2" s="1"/>
  <c r="AL160" i="2" s="1"/>
  <c r="AM160" i="2"/>
  <c r="AF160" i="2"/>
  <c r="AG160" i="2" s="1"/>
  <c r="AB164" i="2"/>
  <c r="AC164" i="2" s="1"/>
  <c r="AK164" i="2"/>
  <c r="AF164" i="2"/>
  <c r="AG164" i="2" s="1"/>
  <c r="AM164" i="2" s="1"/>
  <c r="AD164" i="2"/>
  <c r="AE164" i="2" s="1"/>
  <c r="AL164" i="2" s="1"/>
  <c r="AD168" i="2"/>
  <c r="AE168" i="2" s="1"/>
  <c r="AL168" i="2"/>
  <c r="AF168" i="2"/>
  <c r="AG168" i="2" s="1"/>
  <c r="AM168" i="2" s="1"/>
  <c r="AF172" i="2"/>
  <c r="AG172" i="2" s="1"/>
  <c r="AM172" i="2" s="1"/>
  <c r="AK172" i="2"/>
  <c r="AD172" i="2"/>
  <c r="AE172" i="2" s="1"/>
  <c r="AL172" i="2" s="1"/>
  <c r="AB176" i="2"/>
  <c r="AC176" i="2" s="1"/>
  <c r="AK176" i="2"/>
  <c r="AF176" i="2"/>
  <c r="AG176" i="2" s="1"/>
  <c r="AM176" i="2" s="1"/>
  <c r="AD176" i="2"/>
  <c r="AE176" i="2" s="1"/>
  <c r="AL176" i="2" s="1"/>
  <c r="AB180" i="2"/>
  <c r="AC180" i="2" s="1"/>
  <c r="AK180" i="2"/>
  <c r="AD180" i="2"/>
  <c r="AE180" i="2" s="1"/>
  <c r="AL180" i="2" s="1"/>
  <c r="AM180" i="2"/>
  <c r="AF180" i="2"/>
  <c r="AG180" i="2" s="1"/>
  <c r="AD184" i="2"/>
  <c r="AE184" i="2" s="1"/>
  <c r="AL184" i="2"/>
  <c r="AF184" i="2"/>
  <c r="AG184" i="2" s="1"/>
  <c r="AM184" i="2" s="1"/>
  <c r="AB192" i="2"/>
  <c r="AC192" i="2" s="1"/>
  <c r="AK192" i="2"/>
  <c r="AF192" i="2"/>
  <c r="AG192" i="2" s="1"/>
  <c r="AM192" i="2" s="1"/>
  <c r="AD192" i="2"/>
  <c r="AE192" i="2" s="1"/>
  <c r="AL192" i="2" s="1"/>
  <c r="AF196" i="2"/>
  <c r="AG196" i="2" s="1"/>
  <c r="AM196" i="2" s="1"/>
  <c r="AD196" i="2"/>
  <c r="AE196" i="2" s="1"/>
  <c r="AL196" i="2"/>
  <c r="AB200" i="2"/>
  <c r="AC200" i="2" s="1"/>
  <c r="AK200" i="2"/>
  <c r="AD200" i="2"/>
  <c r="AE200" i="2" s="1"/>
  <c r="AL200" i="2" s="1"/>
  <c r="AF200" i="2"/>
  <c r="AG200" i="2" s="1"/>
  <c r="AM200" i="2"/>
  <c r="AF8" i="2"/>
  <c r="AG8" i="2" s="1"/>
  <c r="AD8" i="2"/>
  <c r="AE8" i="2" s="1"/>
  <c r="AL8" i="2" s="1"/>
  <c r="AD24" i="2"/>
  <c r="AE24" i="2" s="1"/>
  <c r="AL24" i="2" s="1"/>
  <c r="AF24" i="2"/>
  <c r="AG24" i="2" s="1"/>
  <c r="AM24" i="2" s="1"/>
  <c r="AL6" i="2"/>
  <c r="AM6" i="2"/>
  <c r="AB14" i="2"/>
  <c r="AC14" i="2" s="1"/>
  <c r="AM14" i="2"/>
  <c r="AL14" i="2"/>
  <c r="AK14" i="2"/>
  <c r="AK7" i="2"/>
  <c r="AL7" i="2"/>
  <c r="AM7" i="2"/>
  <c r="AM11" i="2"/>
  <c r="AM15" i="2"/>
  <c r="AL15" i="2"/>
  <c r="AL9" i="2"/>
  <c r="AM13" i="2"/>
  <c r="AL13" i="2"/>
  <c r="AM8" i="2"/>
  <c r="AK12" i="2"/>
  <c r="AM12" i="2"/>
  <c r="AB12" i="2"/>
  <c r="AC12" i="2" s="1"/>
  <c r="AB10" i="2"/>
  <c r="AC10" i="2" s="1"/>
  <c r="AK10" i="2" s="1"/>
  <c r="AB9" i="2"/>
  <c r="AC9" i="2" s="1"/>
  <c r="AK9" i="2" s="1"/>
  <c r="AB8" i="2"/>
  <c r="AC8" i="2" s="1"/>
  <c r="AK8" i="2" s="1"/>
  <c r="AB6" i="2"/>
  <c r="AC6" i="2" s="1"/>
  <c r="AK6" i="2" s="1"/>
  <c r="AB5" i="2"/>
  <c r="AC5" i="2" s="1"/>
  <c r="AK5" i="2" s="1"/>
  <c r="AB4" i="2"/>
  <c r="AC4" i="2" s="1"/>
  <c r="AK4" i="2" s="1"/>
  <c r="AF3" i="2"/>
  <c r="AD3" i="2"/>
  <c r="AE3" i="2" s="1"/>
  <c r="AL3" i="2" s="1"/>
  <c r="T117" i="2"/>
  <c r="R150" i="2"/>
  <c r="P112" i="2"/>
  <c r="T179" i="2"/>
  <c r="Q118" i="2"/>
  <c r="Q142" i="2"/>
  <c r="P111" i="2"/>
  <c r="T197" i="2"/>
  <c r="R163" i="2"/>
  <c r="S117" i="2"/>
  <c r="T185" i="2"/>
  <c r="T191" i="2"/>
  <c r="AB131" i="2"/>
  <c r="AC131" i="2" s="1"/>
  <c r="AK131" i="2" s="1"/>
  <c r="S182" i="2"/>
  <c r="T163" i="2"/>
  <c r="P117" i="2"/>
  <c r="R155" i="2"/>
  <c r="T164" i="2"/>
  <c r="P199" i="2"/>
  <c r="R120" i="2"/>
  <c r="T137" i="2"/>
  <c r="R140" i="2"/>
  <c r="T169" i="2"/>
  <c r="R179" i="2"/>
  <c r="T181" i="2"/>
  <c r="S130" i="2"/>
  <c r="S136" i="2"/>
  <c r="T120" i="2"/>
  <c r="Q123" i="2"/>
  <c r="S124" i="2"/>
  <c r="P127" i="2"/>
  <c r="R135" i="2"/>
  <c r="T155" i="2"/>
  <c r="S172" i="2"/>
  <c r="R195" i="2"/>
  <c r="Q201" i="2"/>
  <c r="P103" i="2"/>
  <c r="R110" i="2"/>
  <c r="R117" i="2"/>
  <c r="R118" i="2"/>
  <c r="Q122" i="2"/>
  <c r="T143" i="2"/>
  <c r="Q182" i="2"/>
  <c r="AB112" i="2"/>
  <c r="AC112" i="2" s="1"/>
  <c r="AK112" i="2" s="1"/>
  <c r="P121" i="2"/>
  <c r="R134" i="2"/>
  <c r="Q163" i="2"/>
  <c r="AB189" i="2"/>
  <c r="AC189" i="2" s="1"/>
  <c r="AK189" i="2" s="1"/>
  <c r="S102" i="2"/>
  <c r="AB111" i="2"/>
  <c r="AC111" i="2" s="1"/>
  <c r="AK111" i="2" s="1"/>
  <c r="R158" i="2"/>
  <c r="T166" i="2"/>
  <c r="R192" i="2"/>
  <c r="AB117" i="2"/>
  <c r="AC117" i="2" s="1"/>
  <c r="AB170" i="2"/>
  <c r="AC170" i="2" s="1"/>
  <c r="AK170" i="2" s="1"/>
  <c r="R123" i="2"/>
  <c r="AB64" i="2"/>
  <c r="AC64" i="2" s="1"/>
  <c r="AK64" i="2" s="1"/>
  <c r="AB152" i="2"/>
  <c r="AC152" i="2" s="1"/>
  <c r="AK152" i="2" s="1"/>
  <c r="AB186" i="2"/>
  <c r="AC186" i="2" s="1"/>
  <c r="S187" i="2"/>
  <c r="P187" i="2"/>
  <c r="S134" i="2"/>
  <c r="AB138" i="2"/>
  <c r="AC138" i="2" s="1"/>
  <c r="AK138" i="2" s="1"/>
  <c r="T147" i="2"/>
  <c r="R159" i="2"/>
  <c r="R171" i="2"/>
  <c r="P171" i="2"/>
  <c r="P181" i="2"/>
  <c r="Q185" i="2"/>
  <c r="AB56" i="2"/>
  <c r="AC56" i="2" s="1"/>
  <c r="AB88" i="2"/>
  <c r="AC88" i="2" s="1"/>
  <c r="AK88" i="2" s="1"/>
  <c r="Q104" i="2"/>
  <c r="R109" i="2"/>
  <c r="S110" i="2"/>
  <c r="Q111" i="2"/>
  <c r="Q115" i="2"/>
  <c r="Q121" i="2"/>
  <c r="S132" i="2"/>
  <c r="T133" i="2"/>
  <c r="T135" i="2"/>
  <c r="T138" i="2"/>
  <c r="R139" i="2"/>
  <c r="Q155" i="2"/>
  <c r="S168" i="2"/>
  <c r="Q169" i="2"/>
  <c r="R185" i="2"/>
  <c r="S190" i="2"/>
  <c r="T195" i="2"/>
  <c r="P160" i="2"/>
  <c r="AB75" i="2"/>
  <c r="AC75" i="2" s="1"/>
  <c r="AK75" i="2" s="1"/>
  <c r="R113" i="2"/>
  <c r="R114" i="2"/>
  <c r="Q120" i="2"/>
  <c r="R122" i="2"/>
  <c r="T123" i="2"/>
  <c r="AB125" i="2"/>
  <c r="AC125" i="2" s="1"/>
  <c r="AK125" i="2" s="1"/>
  <c r="S126" i="2"/>
  <c r="S128" i="2"/>
  <c r="T129" i="2"/>
  <c r="T131" i="2"/>
  <c r="Q134" i="2"/>
  <c r="AB137" i="2"/>
  <c r="AC137" i="2" s="1"/>
  <c r="P142" i="2"/>
  <c r="P150" i="2"/>
  <c r="S153" i="2"/>
  <c r="T158" i="2"/>
  <c r="S160" i="2"/>
  <c r="AB162" i="2"/>
  <c r="AC162" i="2" s="1"/>
  <c r="S163" i="2"/>
  <c r="P163" i="2"/>
  <c r="AB167" i="2"/>
  <c r="AC167" i="2" s="1"/>
  <c r="AK167" i="2" s="1"/>
  <c r="P175" i="2"/>
  <c r="AB183" i="2"/>
  <c r="AC183" i="2" s="1"/>
  <c r="AK183" i="2" s="1"/>
  <c r="T201" i="2"/>
  <c r="P201" i="2"/>
  <c r="AB67" i="2"/>
  <c r="AC67" i="2" s="1"/>
  <c r="AB99" i="2"/>
  <c r="AC99" i="2" s="1"/>
  <c r="T108" i="2"/>
  <c r="T109" i="2"/>
  <c r="S111" i="2"/>
  <c r="S112" i="2"/>
  <c r="S114" i="2"/>
  <c r="T127" i="2"/>
  <c r="R162" i="2"/>
  <c r="AB196" i="2"/>
  <c r="AC196" i="2" s="1"/>
  <c r="AK196" i="2" s="1"/>
  <c r="Q199" i="2"/>
  <c r="AB154" i="2"/>
  <c r="AC154" i="2" s="1"/>
  <c r="AK154" i="2" s="1"/>
  <c r="P155" i="2"/>
  <c r="P165" i="2"/>
  <c r="Q187" i="2"/>
  <c r="Q197" i="2"/>
  <c r="R201" i="2"/>
  <c r="S139" i="2"/>
  <c r="P139" i="2"/>
  <c r="AB113" i="2"/>
  <c r="AC113" i="2" s="1"/>
  <c r="AB115" i="2"/>
  <c r="AC115" i="2" s="1"/>
  <c r="R121" i="2"/>
  <c r="P124" i="2"/>
  <c r="R141" i="2"/>
  <c r="S144" i="2"/>
  <c r="S150" i="2"/>
  <c r="S154" i="2"/>
  <c r="T168" i="2"/>
  <c r="AB171" i="2"/>
  <c r="AC171" i="2" s="1"/>
  <c r="AK171" i="2" s="1"/>
  <c r="S176" i="2"/>
  <c r="T187" i="2"/>
  <c r="AB51" i="2"/>
  <c r="AC51" i="2" s="1"/>
  <c r="AB83" i="2"/>
  <c r="AC83" i="2" s="1"/>
  <c r="AB96" i="2"/>
  <c r="AC96" i="2" s="1"/>
  <c r="AB122" i="2"/>
  <c r="AC122" i="2" s="1"/>
  <c r="AB146" i="2"/>
  <c r="AC146" i="2" s="1"/>
  <c r="P102" i="2"/>
  <c r="T115" i="2"/>
  <c r="Q137" i="2"/>
  <c r="AB59" i="2"/>
  <c r="AC59" i="2" s="1"/>
  <c r="AB72" i="2"/>
  <c r="AC72" i="2" s="1"/>
  <c r="AB91" i="2"/>
  <c r="AC91" i="2" s="1"/>
  <c r="AB123" i="2"/>
  <c r="AC123" i="2" s="1"/>
  <c r="T118" i="2"/>
  <c r="T119" i="2"/>
  <c r="P123" i="2"/>
  <c r="S123" i="2"/>
  <c r="P129" i="2"/>
  <c r="Q135" i="2"/>
  <c r="T150" i="2"/>
  <c r="Q175" i="2"/>
  <c r="Q195" i="2"/>
  <c r="P195" i="2"/>
  <c r="P172" i="2"/>
  <c r="S191" i="2"/>
  <c r="AB194" i="2"/>
  <c r="AC194" i="2" s="1"/>
  <c r="S200" i="2"/>
  <c r="S109" i="2"/>
  <c r="T114" i="2"/>
  <c r="S115" i="2"/>
  <c r="R116" i="2"/>
  <c r="AB119" i="2"/>
  <c r="AC119" i="2" s="1"/>
  <c r="AK119" i="2" s="1"/>
  <c r="S122" i="2"/>
  <c r="R124" i="2"/>
  <c r="Q125" i="2"/>
  <c r="P130" i="2"/>
  <c r="AB136" i="2"/>
  <c r="AC136" i="2" s="1"/>
  <c r="AK136" i="2" s="1"/>
  <c r="S137" i="2"/>
  <c r="S138" i="2"/>
  <c r="R145" i="2"/>
  <c r="S146" i="2"/>
  <c r="S149" i="2"/>
  <c r="S152" i="2"/>
  <c r="S162" i="2"/>
  <c r="P177" i="2"/>
  <c r="S178" i="2"/>
  <c r="AB181" i="2"/>
  <c r="AC181" i="2" s="1"/>
  <c r="AK181" i="2" s="1"/>
  <c r="R187" i="2"/>
  <c r="R191" i="2"/>
  <c r="Q192" i="2"/>
  <c r="R197" i="2"/>
  <c r="R132" i="2"/>
  <c r="R165" i="2"/>
  <c r="Q166" i="2"/>
  <c r="T186" i="2"/>
  <c r="T196" i="2"/>
  <c r="S113" i="2"/>
  <c r="T116" i="2"/>
  <c r="S118" i="2"/>
  <c r="T124" i="2"/>
  <c r="S131" i="2"/>
  <c r="P133" i="2"/>
  <c r="T110" i="2"/>
  <c r="R112" i="2"/>
  <c r="P119" i="2"/>
  <c r="P120" i="2"/>
  <c r="T125" i="2"/>
  <c r="R126" i="2"/>
  <c r="R127" i="2"/>
  <c r="Q136" i="2"/>
  <c r="R157" i="2"/>
  <c r="S169" i="2"/>
  <c r="T171" i="2"/>
  <c r="T180" i="2"/>
  <c r="R181" i="2"/>
  <c r="S188" i="2"/>
  <c r="S195" i="2"/>
  <c r="T199" i="2"/>
  <c r="S105" i="2"/>
  <c r="T103" i="2"/>
  <c r="S103" i="2"/>
  <c r="Q103" i="2"/>
  <c r="S106" i="2"/>
  <c r="R106" i="2"/>
  <c r="Q106" i="2"/>
  <c r="P106" i="2"/>
  <c r="R107" i="2"/>
  <c r="S107" i="2"/>
  <c r="Q107" i="2"/>
  <c r="P107" i="2"/>
  <c r="T104" i="2"/>
  <c r="S104" i="2"/>
  <c r="R104" i="2"/>
  <c r="T107" i="2"/>
  <c r="S108" i="2"/>
  <c r="R108" i="2"/>
  <c r="Q108" i="2"/>
  <c r="T105" i="2"/>
  <c r="R105" i="2"/>
  <c r="Q105" i="2"/>
  <c r="T111" i="2"/>
  <c r="T112" i="2"/>
  <c r="T113" i="2"/>
  <c r="P156" i="2"/>
  <c r="S156" i="2"/>
  <c r="R156" i="2"/>
  <c r="T174" i="2"/>
  <c r="S174" i="2"/>
  <c r="AB188" i="2"/>
  <c r="AC188" i="2" s="1"/>
  <c r="Q102" i="2"/>
  <c r="P105" i="2"/>
  <c r="T106" i="2"/>
  <c r="AB109" i="2"/>
  <c r="AC109" i="2" s="1"/>
  <c r="AK109" i="2" s="1"/>
  <c r="Q113" i="2"/>
  <c r="R115" i="2"/>
  <c r="S116" i="2"/>
  <c r="P118" i="2"/>
  <c r="S121" i="2"/>
  <c r="T130" i="2"/>
  <c r="S135" i="2"/>
  <c r="R137" i="2"/>
  <c r="P140" i="2"/>
  <c r="AB140" i="2"/>
  <c r="AC140" i="2" s="1"/>
  <c r="S141" i="2"/>
  <c r="T142" i="2"/>
  <c r="Q143" i="2"/>
  <c r="AB145" i="2"/>
  <c r="AC145" i="2" s="1"/>
  <c r="T146" i="2"/>
  <c r="T152" i="2"/>
  <c r="T153" i="2"/>
  <c r="P153" i="2"/>
  <c r="Q156" i="2"/>
  <c r="T159" i="2"/>
  <c r="Q159" i="2"/>
  <c r="R102" i="2"/>
  <c r="R111" i="2"/>
  <c r="Q119" i="2"/>
  <c r="T121" i="2"/>
  <c r="T126" i="2"/>
  <c r="Q128" i="2"/>
  <c r="R129" i="2"/>
  <c r="P132" i="2"/>
  <c r="Q133" i="2"/>
  <c r="R136" i="2"/>
  <c r="Q138" i="2"/>
  <c r="R143" i="2"/>
  <c r="T144" i="2"/>
  <c r="P148" i="2"/>
  <c r="S148" i="2"/>
  <c r="R148" i="2"/>
  <c r="P149" i="2"/>
  <c r="R152" i="2"/>
  <c r="AB160" i="2"/>
  <c r="AC160" i="2" s="1"/>
  <c r="AK160" i="2" s="1"/>
  <c r="S177" i="2"/>
  <c r="T177" i="2"/>
  <c r="Q177" i="2"/>
  <c r="T184" i="2"/>
  <c r="P184" i="2"/>
  <c r="P109" i="2"/>
  <c r="Q116" i="2"/>
  <c r="S119" i="2"/>
  <c r="P126" i="2"/>
  <c r="R128" i="2"/>
  <c r="S129" i="2"/>
  <c r="Q130" i="2"/>
  <c r="Q132" i="2"/>
  <c r="S133" i="2"/>
  <c r="P141" i="2"/>
  <c r="R144" i="2"/>
  <c r="T145" i="2"/>
  <c r="Q145" i="2"/>
  <c r="P145" i="2"/>
  <c r="P147" i="2"/>
  <c r="Q148" i="2"/>
  <c r="P151" i="2"/>
  <c r="T151" i="2"/>
  <c r="AB155" i="2"/>
  <c r="AC155" i="2" s="1"/>
  <c r="AK155" i="2" s="1"/>
  <c r="T167" i="2"/>
  <c r="R167" i="2"/>
  <c r="Q167" i="2"/>
  <c r="P167" i="2"/>
  <c r="Q170" i="2"/>
  <c r="S170" i="2"/>
  <c r="AB172" i="2"/>
  <c r="AC172" i="2" s="1"/>
  <c r="R189" i="2"/>
  <c r="Q189" i="2"/>
  <c r="P189" i="2"/>
  <c r="P104" i="2"/>
  <c r="Q109" i="2"/>
  <c r="P110" i="2"/>
  <c r="P114" i="2"/>
  <c r="P115" i="2"/>
  <c r="P125" i="2"/>
  <c r="Q126" i="2"/>
  <c r="Q127" i="2"/>
  <c r="T128" i="2"/>
  <c r="Q131" i="2"/>
  <c r="T136" i="2"/>
  <c r="P137" i="2"/>
  <c r="Q139" i="2"/>
  <c r="AB139" i="2"/>
  <c r="AC139" i="2" s="1"/>
  <c r="AK139" i="2" s="1"/>
  <c r="S140" i="2"/>
  <c r="T141" i="2"/>
  <c r="Q147" i="2"/>
  <c r="R151" i="2"/>
  <c r="T156" i="2"/>
  <c r="Q161" i="2"/>
  <c r="T161" i="2"/>
  <c r="P161" i="2"/>
  <c r="AB163" i="2"/>
  <c r="AC163" i="2" s="1"/>
  <c r="T178" i="2"/>
  <c r="R178" i="2"/>
  <c r="P198" i="2"/>
  <c r="R198" i="2"/>
  <c r="T198" i="2"/>
  <c r="Q112" i="2"/>
  <c r="P113" i="2"/>
  <c r="Q114" i="2"/>
  <c r="AB120" i="2"/>
  <c r="AC120" i="2" s="1"/>
  <c r="T122" i="2"/>
  <c r="Q124" i="2"/>
  <c r="R125" i="2"/>
  <c r="S127" i="2"/>
  <c r="P128" i="2"/>
  <c r="Q129" i="2"/>
  <c r="R131" i="2"/>
  <c r="P136" i="2"/>
  <c r="P138" i="2"/>
  <c r="T140" i="2"/>
  <c r="R142" i="2"/>
  <c r="P143" i="2"/>
  <c r="AB144" i="2"/>
  <c r="AC144" i="2" s="1"/>
  <c r="AK144" i="2" s="1"/>
  <c r="AB147" i="2"/>
  <c r="AC147" i="2" s="1"/>
  <c r="AK147" i="2" s="1"/>
  <c r="R147" i="2"/>
  <c r="S151" i="2"/>
  <c r="P152" i="2"/>
  <c r="Q153" i="2"/>
  <c r="S157" i="2"/>
  <c r="P159" i="2"/>
  <c r="R174" i="2"/>
  <c r="Q110" i="2"/>
  <c r="R103" i="2"/>
  <c r="P108" i="2"/>
  <c r="P116" i="2"/>
  <c r="Q117" i="2"/>
  <c r="R119" i="2"/>
  <c r="S120" i="2"/>
  <c r="P122" i="2"/>
  <c r="S125" i="2"/>
  <c r="AB129" i="2"/>
  <c r="AC129" i="2" s="1"/>
  <c r="R133" i="2"/>
  <c r="P135" i="2"/>
  <c r="Q140" i="2"/>
  <c r="S142" i="2"/>
  <c r="S143" i="2"/>
  <c r="Q144" i="2"/>
  <c r="P144" i="2"/>
  <c r="T148" i="2"/>
  <c r="AB150" i="2"/>
  <c r="AC150" i="2" s="1"/>
  <c r="AK150" i="2" s="1"/>
  <c r="T170" i="2"/>
  <c r="R173" i="2"/>
  <c r="T173" i="2"/>
  <c r="Q173" i="2"/>
  <c r="P173" i="2"/>
  <c r="AB179" i="2"/>
  <c r="AC179" i="2" s="1"/>
  <c r="AK179" i="2" s="1"/>
  <c r="S184" i="2"/>
  <c r="T190" i="2"/>
  <c r="R190" i="2"/>
  <c r="Q194" i="2"/>
  <c r="R194" i="2"/>
  <c r="T102" i="2"/>
  <c r="R130" i="2"/>
  <c r="P131" i="2"/>
  <c r="T134" i="2"/>
  <c r="R138" i="2"/>
  <c r="T139" i="2"/>
  <c r="Q141" i="2"/>
  <c r="R149" i="2"/>
  <c r="Q151" i="2"/>
  <c r="T154" i="2"/>
  <c r="P157" i="2"/>
  <c r="Q158" i="2"/>
  <c r="S158" i="2"/>
  <c r="T183" i="2"/>
  <c r="R183" i="2"/>
  <c r="Q183" i="2"/>
  <c r="Q200" i="2"/>
  <c r="R200" i="2"/>
  <c r="P200" i="2"/>
  <c r="S147" i="2"/>
  <c r="AB151" i="2"/>
  <c r="AC151" i="2" s="1"/>
  <c r="Q152" i="2"/>
  <c r="S155" i="2"/>
  <c r="Q160" i="2"/>
  <c r="R161" i="2"/>
  <c r="T162" i="2"/>
  <c r="Q165" i="2"/>
  <c r="P168" i="2"/>
  <c r="Q171" i="2"/>
  <c r="Q172" i="2"/>
  <c r="T175" i="2"/>
  <c r="S179" i="2"/>
  <c r="T182" i="2"/>
  <c r="Q188" i="2"/>
  <c r="P188" i="2"/>
  <c r="S189" i="2"/>
  <c r="Q198" i="2"/>
  <c r="T132" i="2"/>
  <c r="P146" i="2"/>
  <c r="T149" i="2"/>
  <c r="P154" i="2"/>
  <c r="T157" i="2"/>
  <c r="S161" i="2"/>
  <c r="T165" i="2"/>
  <c r="P166" i="2"/>
  <c r="R168" i="2"/>
  <c r="S175" i="2"/>
  <c r="Q179" i="2"/>
  <c r="S180" i="2"/>
  <c r="Q181" i="2"/>
  <c r="P182" i="2"/>
  <c r="AB187" i="2"/>
  <c r="AC187" i="2" s="1"/>
  <c r="P192" i="2"/>
  <c r="S194" i="2"/>
  <c r="R199" i="2"/>
  <c r="S159" i="2"/>
  <c r="R169" i="2"/>
  <c r="Q193" i="2"/>
  <c r="P193" i="2"/>
  <c r="T194" i="2"/>
  <c r="S198" i="2"/>
  <c r="P164" i="2"/>
  <c r="Q168" i="2"/>
  <c r="R175" i="2"/>
  <c r="T176" i="2"/>
  <c r="P178" i="2"/>
  <c r="P180" i="2"/>
  <c r="Q184" i="2"/>
  <c r="R184" i="2"/>
  <c r="AB184" i="2"/>
  <c r="AC184" i="2" s="1"/>
  <c r="AK184" i="2" s="1"/>
  <c r="S185" i="2"/>
  <c r="R186" i="2"/>
  <c r="AB190" i="2"/>
  <c r="AC190" i="2" s="1"/>
  <c r="AK190" i="2" s="1"/>
  <c r="S192" i="2"/>
  <c r="R193" i="2"/>
  <c r="P196" i="2"/>
  <c r="P197" i="2"/>
  <c r="T200" i="2"/>
  <c r="P162" i="2"/>
  <c r="R164" i="2"/>
  <c r="S166" i="2"/>
  <c r="AB168" i="2"/>
  <c r="AC168" i="2" s="1"/>
  <c r="AK168" i="2" s="1"/>
  <c r="T172" i="2"/>
  <c r="P174" i="2"/>
  <c r="P176" i="2"/>
  <c r="Q178" i="2"/>
  <c r="AB178" i="2"/>
  <c r="AC178" i="2" s="1"/>
  <c r="AK178" i="2" s="1"/>
  <c r="R180" i="2"/>
  <c r="S186" i="2"/>
  <c r="T188" i="2"/>
  <c r="Q190" i="2"/>
  <c r="P191" i="2"/>
  <c r="S193" i="2"/>
  <c r="R196" i="2"/>
  <c r="Q162" i="2"/>
  <c r="S164" i="2"/>
  <c r="S167" i="2"/>
  <c r="P169" i="2"/>
  <c r="Q174" i="2"/>
  <c r="AB174" i="2"/>
  <c r="AC174" i="2" s="1"/>
  <c r="R176" i="2"/>
  <c r="P179" i="2"/>
  <c r="S183" i="2"/>
  <c r="P185" i="2"/>
  <c r="R188" i="2"/>
  <c r="Q191" i="2"/>
  <c r="S196" i="2"/>
  <c r="S197" i="2"/>
  <c r="P134" i="2"/>
  <c r="S145" i="2"/>
  <c r="R146" i="2"/>
  <c r="Q149" i="2"/>
  <c r="R153" i="2"/>
  <c r="R154" i="2"/>
  <c r="Q157" i="2"/>
  <c r="R160" i="2"/>
  <c r="Q164" i="2"/>
  <c r="S165" i="2"/>
  <c r="R166" i="2"/>
  <c r="P170" i="2"/>
  <c r="R170" i="2"/>
  <c r="R172" i="2"/>
  <c r="Q180" i="2"/>
  <c r="S181" i="2"/>
  <c r="R182" i="2"/>
  <c r="P183" i="2"/>
  <c r="P186" i="2"/>
  <c r="T189" i="2"/>
  <c r="T193" i="2"/>
  <c r="P194" i="2"/>
  <c r="Q196" i="2"/>
  <c r="S199" i="2"/>
  <c r="S201" i="2"/>
  <c r="Q146" i="2"/>
  <c r="Q150" i="2"/>
  <c r="Q154" i="2"/>
  <c r="P158" i="2"/>
  <c r="T160" i="2"/>
  <c r="S171" i="2"/>
  <c r="S173" i="2"/>
  <c r="Q176" i="2"/>
  <c r="R177" i="2"/>
  <c r="Q186" i="2"/>
  <c r="P190" i="2"/>
  <c r="T192" i="2"/>
  <c r="AB149" i="2"/>
  <c r="AC149" i="2" s="1"/>
  <c r="AK149" i="2" s="1"/>
  <c r="AB153" i="2"/>
  <c r="AC153" i="2" s="1"/>
  <c r="AK153" i="2" s="1"/>
  <c r="AB201" i="2"/>
  <c r="AC201" i="2" s="1"/>
  <c r="T9" i="2"/>
  <c r="P13" i="2"/>
  <c r="AB62" i="2"/>
  <c r="AC62" i="2" s="1"/>
  <c r="T58" i="2"/>
  <c r="AB86" i="2"/>
  <c r="AC86" i="2" s="1"/>
  <c r="AK86" i="2" s="1"/>
  <c r="AB98" i="2"/>
  <c r="AC98" i="2" s="1"/>
  <c r="R13" i="2"/>
  <c r="Q97" i="2"/>
  <c r="P68" i="2"/>
  <c r="T53" i="2"/>
  <c r="S91" i="2"/>
  <c r="Q29" i="2"/>
  <c r="R67" i="2"/>
  <c r="T34" i="2"/>
  <c r="T54" i="2"/>
  <c r="T86" i="2"/>
  <c r="R93" i="2"/>
  <c r="R97" i="2"/>
  <c r="R23" i="2"/>
  <c r="R29" i="2"/>
  <c r="P55" i="2"/>
  <c r="S57" i="2"/>
  <c r="R82" i="2"/>
  <c r="R9" i="2"/>
  <c r="R55" i="2"/>
  <c r="Q61" i="2"/>
  <c r="R73" i="2"/>
  <c r="P79" i="2"/>
  <c r="Q27" i="2"/>
  <c r="T70" i="2"/>
  <c r="T97" i="2"/>
  <c r="T52" i="2"/>
  <c r="P5" i="2"/>
  <c r="S75" i="2"/>
  <c r="R5" i="2"/>
  <c r="P51" i="2"/>
  <c r="R61" i="2"/>
  <c r="Q22" i="2"/>
  <c r="S27" i="2"/>
  <c r="P50" i="2"/>
  <c r="T59" i="2"/>
  <c r="Q85" i="2"/>
  <c r="AB90" i="2"/>
  <c r="AC90" i="2" s="1"/>
  <c r="R57" i="2"/>
  <c r="S6" i="2"/>
  <c r="S17" i="2"/>
  <c r="P56" i="2"/>
  <c r="S63" i="2"/>
  <c r="T74" i="2"/>
  <c r="Q79" i="2"/>
  <c r="S81" i="2"/>
  <c r="T13" i="2"/>
  <c r="R15" i="2"/>
  <c r="Q19" i="2"/>
  <c r="Q67" i="2"/>
  <c r="R79" i="2"/>
  <c r="P88" i="2"/>
  <c r="P97" i="2"/>
  <c r="R202" i="2"/>
  <c r="R11" i="2"/>
  <c r="T22" i="2"/>
  <c r="R35" i="2"/>
  <c r="T83" i="2"/>
  <c r="S10" i="2"/>
  <c r="S19" i="2"/>
  <c r="P42" i="2"/>
  <c r="T50" i="2"/>
  <c r="T65" i="2"/>
  <c r="Q84" i="2"/>
  <c r="R85" i="2"/>
  <c r="R100" i="2"/>
  <c r="Q30" i="2"/>
  <c r="S74" i="2"/>
  <c r="R24" i="2"/>
  <c r="Q55" i="2"/>
  <c r="R69" i="2"/>
  <c r="T71" i="2"/>
  <c r="T76" i="2"/>
  <c r="T80" i="2"/>
  <c r="R91" i="2"/>
  <c r="S3" i="2"/>
  <c r="P9" i="2"/>
  <c r="S14" i="2"/>
  <c r="R17" i="2"/>
  <c r="Q18" i="2"/>
  <c r="P29" i="2"/>
  <c r="S33" i="2"/>
  <c r="R34" i="2"/>
  <c r="P36" i="2"/>
  <c r="T38" i="2"/>
  <c r="S61" i="2"/>
  <c r="S68" i="2"/>
  <c r="Q73" i="2"/>
  <c r="T82" i="2"/>
  <c r="S85" i="2"/>
  <c r="S87" i="2"/>
  <c r="S93" i="2"/>
  <c r="T101" i="2"/>
  <c r="AB202" i="2"/>
  <c r="AC202" i="2" s="1"/>
  <c r="T62" i="2"/>
  <c r="T5" i="2"/>
  <c r="R7" i="2"/>
  <c r="AB24" i="2"/>
  <c r="AC24" i="2" s="1"/>
  <c r="AK24" i="2" s="1"/>
  <c r="AB25" i="2"/>
  <c r="AC25" i="2" s="1"/>
  <c r="T27" i="2"/>
  <c r="T31" i="2"/>
  <c r="AB38" i="2"/>
  <c r="AC38" i="2" s="1"/>
  <c r="AK38" i="2" s="1"/>
  <c r="S55" i="2"/>
  <c r="P57" i="2"/>
  <c r="P61" i="2"/>
  <c r="R63" i="2"/>
  <c r="T68" i="2"/>
  <c r="T72" i="2"/>
  <c r="P74" i="2"/>
  <c r="R75" i="2"/>
  <c r="T77" i="2"/>
  <c r="T92" i="2"/>
  <c r="T100" i="2"/>
  <c r="R32" i="2"/>
  <c r="T39" i="2"/>
  <c r="S56" i="2"/>
  <c r="S67" i="2"/>
  <c r="Q72" i="2"/>
  <c r="S73" i="2"/>
  <c r="T79" i="2"/>
  <c r="P91" i="2"/>
  <c r="S98" i="2"/>
  <c r="P3" i="2"/>
  <c r="S5" i="2"/>
  <c r="R6" i="2"/>
  <c r="S9" i="2"/>
  <c r="R10" i="2"/>
  <c r="S13" i="2"/>
  <c r="R14" i="2"/>
  <c r="Q20" i="2"/>
  <c r="S21" i="2"/>
  <c r="P22" i="2"/>
  <c r="S23" i="2"/>
  <c r="T25" i="2"/>
  <c r="S29" i="2"/>
  <c r="T32" i="2"/>
  <c r="R36" i="2"/>
  <c r="Q42" i="2"/>
  <c r="T64" i="2"/>
  <c r="T67" i="2"/>
  <c r="T73" i="2"/>
  <c r="R78" i="2"/>
  <c r="AB80" i="2"/>
  <c r="AC80" i="2" s="1"/>
  <c r="AK80" i="2" s="1"/>
  <c r="Q91" i="2"/>
  <c r="S97" i="2"/>
  <c r="S99" i="2"/>
  <c r="T85" i="2"/>
  <c r="R18" i="2"/>
  <c r="P100" i="2"/>
  <c r="P7" i="2"/>
  <c r="Q9" i="2"/>
  <c r="T17" i="2"/>
  <c r="T18" i="2"/>
  <c r="S20" i="2"/>
  <c r="R22" i="2"/>
  <c r="T30" i="2"/>
  <c r="T44" i="2"/>
  <c r="R48" i="2"/>
  <c r="Q54" i="2"/>
  <c r="T56" i="2"/>
  <c r="R64" i="2"/>
  <c r="AB68" i="2"/>
  <c r="AC68" i="2" s="1"/>
  <c r="AK68" i="2" s="1"/>
  <c r="AB74" i="2"/>
  <c r="AC74" i="2" s="1"/>
  <c r="AK74" i="2" s="1"/>
  <c r="AB84" i="2"/>
  <c r="AC84" i="2" s="1"/>
  <c r="P85" i="2"/>
  <c r="T94" i="2"/>
  <c r="R96" i="2"/>
  <c r="S79" i="2"/>
  <c r="P17" i="2"/>
  <c r="T37" i="2"/>
  <c r="S62" i="2"/>
  <c r="P11" i="2"/>
  <c r="P15" i="2"/>
  <c r="T29" i="2"/>
  <c r="S50" i="2"/>
  <c r="R66" i="2"/>
  <c r="P82" i="2"/>
  <c r="S92" i="2"/>
  <c r="T3" i="2"/>
  <c r="AB18" i="2"/>
  <c r="AC18" i="2" s="1"/>
  <c r="T20" i="2"/>
  <c r="Q28" i="2"/>
  <c r="P33" i="2"/>
  <c r="R52" i="2"/>
  <c r="R60" i="2"/>
  <c r="P63" i="2"/>
  <c r="P70" i="2"/>
  <c r="AB78" i="2"/>
  <c r="AC78" i="2" s="1"/>
  <c r="T88" i="2"/>
  <c r="Q90" i="2"/>
  <c r="T91" i="2"/>
  <c r="P92" i="2"/>
  <c r="S25" i="2"/>
  <c r="R3" i="2"/>
  <c r="S37" i="2"/>
  <c r="T55" i="2"/>
  <c r="S69" i="2"/>
  <c r="R76" i="2"/>
  <c r="Q5" i="2"/>
  <c r="S4" i="2"/>
  <c r="T7" i="2"/>
  <c r="S8" i="2"/>
  <c r="T11" i="2"/>
  <c r="S12" i="2"/>
  <c r="T15" i="2"/>
  <c r="S16" i="2"/>
  <c r="AB19" i="2"/>
  <c r="AC19" i="2" s="1"/>
  <c r="AK19" i="2" s="1"/>
  <c r="Q38" i="2"/>
  <c r="R40" i="2"/>
  <c r="S41" i="2"/>
  <c r="S51" i="2"/>
  <c r="S58" i="2"/>
  <c r="P67" i="2"/>
  <c r="P73" i="2"/>
  <c r="S86" i="2"/>
  <c r="R30" i="2"/>
  <c r="T61" i="2"/>
  <c r="R4" i="2"/>
  <c r="Q6" i="2"/>
  <c r="R8" i="2"/>
  <c r="Q10" i="2"/>
  <c r="R12" i="2"/>
  <c r="Q14" i="2"/>
  <c r="R16" i="2"/>
  <c r="T19" i="2"/>
  <c r="R21" i="2"/>
  <c r="R26" i="2"/>
  <c r="R27" i="2"/>
  <c r="Q31" i="2"/>
  <c r="T47" i="2"/>
  <c r="S80" i="2"/>
  <c r="T202" i="2"/>
  <c r="Q202" i="2"/>
  <c r="T46" i="2"/>
  <c r="AB46" i="2"/>
  <c r="AC46" i="2" s="1"/>
  <c r="AK46" i="2" s="1"/>
  <c r="P49" i="2"/>
  <c r="S49" i="2"/>
  <c r="Q49" i="2"/>
  <c r="R49" i="2"/>
  <c r="T49" i="2"/>
  <c r="R43" i="2"/>
  <c r="T45" i="2"/>
  <c r="R45" i="2"/>
  <c r="P46" i="2"/>
  <c r="P44" i="2"/>
  <c r="Q43" i="2"/>
  <c r="P43" i="2"/>
  <c r="S43" i="2"/>
  <c r="T43" i="2"/>
  <c r="AB26" i="2"/>
  <c r="AC26" i="2" s="1"/>
  <c r="AK26" i="2" s="1"/>
  <c r="S36" i="2"/>
  <c r="T41" i="2"/>
  <c r="S64" i="2"/>
  <c r="Q25" i="2"/>
  <c r="T26" i="2"/>
  <c r="Q32" i="2"/>
  <c r="Q39" i="2"/>
  <c r="P41" i="2"/>
  <c r="P45" i="2"/>
  <c r="R51" i="2"/>
  <c r="Q87" i="2"/>
  <c r="P87" i="2"/>
  <c r="T87" i="2"/>
  <c r="Q94" i="2"/>
  <c r="S95" i="2"/>
  <c r="R95" i="2"/>
  <c r="Q95" i="2"/>
  <c r="P95" i="2"/>
  <c r="P98" i="2"/>
  <c r="R99" i="2"/>
  <c r="AB17" i="2"/>
  <c r="AC17" i="2" s="1"/>
  <c r="AB22" i="2"/>
  <c r="AC22" i="2" s="1"/>
  <c r="AK22" i="2" s="1"/>
  <c r="S26" i="2"/>
  <c r="AB29" i="2"/>
  <c r="AC29" i="2" s="1"/>
  <c r="AK29" i="2" s="1"/>
  <c r="T33" i="2"/>
  <c r="S40" i="2"/>
  <c r="R84" i="2"/>
  <c r="T4" i="2"/>
  <c r="S7" i="2"/>
  <c r="T8" i="2"/>
  <c r="S11" i="2"/>
  <c r="T12" i="2"/>
  <c r="Q13" i="2"/>
  <c r="S15" i="2"/>
  <c r="T16" i="2"/>
  <c r="Q17" i="2"/>
  <c r="P20" i="2"/>
  <c r="R25" i="2"/>
  <c r="R28" i="2"/>
  <c r="AB31" i="2"/>
  <c r="AC31" i="2" s="1"/>
  <c r="AK31" i="2" s="1"/>
  <c r="P34" i="2"/>
  <c r="S35" i="2"/>
  <c r="R39" i="2"/>
  <c r="P40" i="2"/>
  <c r="Q41" i="2"/>
  <c r="Q45" i="2"/>
  <c r="Q58" i="2"/>
  <c r="S59" i="2"/>
  <c r="R59" i="2"/>
  <c r="Q59" i="2"/>
  <c r="P59" i="2"/>
  <c r="Q63" i="2"/>
  <c r="T63" i="2"/>
  <c r="P64" i="2"/>
  <c r="R72" i="2"/>
  <c r="P76" i="2"/>
  <c r="R94" i="2"/>
  <c r="T98" i="2"/>
  <c r="Q99" i="2"/>
  <c r="P99" i="2"/>
  <c r="T99" i="2"/>
  <c r="AB13" i="2"/>
  <c r="AC13" i="2" s="1"/>
  <c r="AK13" i="2" s="1"/>
  <c r="Q21" i="2"/>
  <c r="P25" i="2"/>
  <c r="P32" i="2"/>
  <c r="P39" i="2"/>
  <c r="P4" i="2"/>
  <c r="P8" i="2"/>
  <c r="P12" i="2"/>
  <c r="P16" i="2"/>
  <c r="T21" i="2"/>
  <c r="P27" i="2"/>
  <c r="S28" i="2"/>
  <c r="Q34" i="2"/>
  <c r="T35" i="2"/>
  <c r="S39" i="2"/>
  <c r="T40" i="2"/>
  <c r="R41" i="2"/>
  <c r="AB44" i="2"/>
  <c r="AC44" i="2" s="1"/>
  <c r="AK44" i="2" s="1"/>
  <c r="S45" i="2"/>
  <c r="R54" i="2"/>
  <c r="R58" i="2"/>
  <c r="AB60" i="2"/>
  <c r="AC60" i="2" s="1"/>
  <c r="AK60" i="2" s="1"/>
  <c r="P62" i="2"/>
  <c r="Q75" i="2"/>
  <c r="P75" i="2"/>
  <c r="T75" i="2"/>
  <c r="Q82" i="2"/>
  <c r="S83" i="2"/>
  <c r="R83" i="2"/>
  <c r="Q83" i="2"/>
  <c r="P83" i="2"/>
  <c r="P86" i="2"/>
  <c r="R87" i="2"/>
  <c r="T90" i="2"/>
  <c r="T95" i="2"/>
  <c r="Q4" i="2"/>
  <c r="Q8" i="2"/>
  <c r="Q12" i="2"/>
  <c r="Q16" i="2"/>
  <c r="R20" i="2"/>
  <c r="P21" i="2"/>
  <c r="P24" i="2"/>
  <c r="T28" i="2"/>
  <c r="AB33" i="2"/>
  <c r="AC33" i="2" s="1"/>
  <c r="P35" i="2"/>
  <c r="AB3" i="2"/>
  <c r="AC3" i="2" s="1"/>
  <c r="AK3" i="2" s="1"/>
  <c r="Q24" i="2"/>
  <c r="P28" i="2"/>
  <c r="R31" i="2"/>
  <c r="P31" i="2"/>
  <c r="Q35" i="2"/>
  <c r="T48" i="2"/>
  <c r="T66" i="2"/>
  <c r="Q70" i="2"/>
  <c r="S71" i="2"/>
  <c r="R71" i="2"/>
  <c r="Q71" i="2"/>
  <c r="P71" i="2"/>
  <c r="T78" i="2"/>
  <c r="R90" i="2"/>
  <c r="P94" i="2"/>
  <c r="AB7" i="2"/>
  <c r="AC7" i="2" s="1"/>
  <c r="AB11" i="2"/>
  <c r="AC11" i="2" s="1"/>
  <c r="AK11" i="2" s="1"/>
  <c r="AB15" i="2"/>
  <c r="AC15" i="2" s="1"/>
  <c r="AK15" i="2" s="1"/>
  <c r="R19" i="2"/>
  <c r="P19" i="2"/>
  <c r="P38" i="2"/>
  <c r="T42" i="2"/>
  <c r="Q48" i="2"/>
  <c r="Q52" i="2"/>
  <c r="S53" i="2"/>
  <c r="R53" i="2"/>
  <c r="Q53" i="2"/>
  <c r="P53" i="2"/>
  <c r="Q57" i="2"/>
  <c r="T57" i="2"/>
  <c r="P58" i="2"/>
  <c r="Q66" i="2"/>
  <c r="R70" i="2"/>
  <c r="Q78" i="2"/>
  <c r="Q93" i="2"/>
  <c r="P93" i="2"/>
  <c r="T93" i="2"/>
  <c r="Q100" i="2"/>
  <c r="S101" i="2"/>
  <c r="R101" i="2"/>
  <c r="Q101" i="2"/>
  <c r="P101" i="2"/>
  <c r="Q3" i="2"/>
  <c r="S18" i="2"/>
  <c r="T23" i="2"/>
  <c r="AB28" i="2"/>
  <c r="AC28" i="2" s="1"/>
  <c r="S30" i="2"/>
  <c r="AB54" i="2"/>
  <c r="AC54" i="2" s="1"/>
  <c r="T6" i="2"/>
  <c r="Q7" i="2"/>
  <c r="T10" i="2"/>
  <c r="Q11" i="2"/>
  <c r="T14" i="2"/>
  <c r="Q15" i="2"/>
  <c r="AB21" i="2"/>
  <c r="AC21" i="2" s="1"/>
  <c r="P23" i="2"/>
  <c r="R33" i="2"/>
  <c r="AB34" i="2"/>
  <c r="AC34" i="2" s="1"/>
  <c r="AK34" i="2" s="1"/>
  <c r="AB36" i="2"/>
  <c r="AC36" i="2" s="1"/>
  <c r="AK36" i="2" s="1"/>
  <c r="R42" i="2"/>
  <c r="Q46" i="2"/>
  <c r="S52" i="2"/>
  <c r="Q81" i="2"/>
  <c r="P81" i="2"/>
  <c r="T81" i="2"/>
  <c r="Q88" i="2"/>
  <c r="S89" i="2"/>
  <c r="R89" i="2"/>
  <c r="Q89" i="2"/>
  <c r="P89" i="2"/>
  <c r="T96" i="2"/>
  <c r="P6" i="2"/>
  <c r="P10" i="2"/>
  <c r="P14" i="2"/>
  <c r="P18" i="2"/>
  <c r="Q23" i="2"/>
  <c r="P26" i="2"/>
  <c r="AB27" i="2"/>
  <c r="AC27" i="2" s="1"/>
  <c r="AK27" i="2" s="1"/>
  <c r="P30" i="2"/>
  <c r="Q33" i="2"/>
  <c r="T36" i="2"/>
  <c r="S42" i="2"/>
  <c r="R46" i="2"/>
  <c r="T60" i="2"/>
  <c r="R88" i="2"/>
  <c r="Q96" i="2"/>
  <c r="T24" i="2"/>
  <c r="Q26" i="2"/>
  <c r="S31" i="2"/>
  <c r="S32" i="2"/>
  <c r="Q36" i="2"/>
  <c r="R37" i="2"/>
  <c r="Q37" i="2"/>
  <c r="P37" i="2"/>
  <c r="S46" i="2"/>
  <c r="S47" i="2"/>
  <c r="R47" i="2"/>
  <c r="Q47" i="2"/>
  <c r="P47" i="2"/>
  <c r="Q51" i="2"/>
  <c r="T51" i="2"/>
  <c r="P52" i="2"/>
  <c r="Q60" i="2"/>
  <c r="Q64" i="2"/>
  <c r="S65" i="2"/>
  <c r="R65" i="2"/>
  <c r="Q65" i="2"/>
  <c r="P65" i="2"/>
  <c r="Q69" i="2"/>
  <c r="P69" i="2"/>
  <c r="T69" i="2"/>
  <c r="Q76" i="2"/>
  <c r="S77" i="2"/>
  <c r="R77" i="2"/>
  <c r="Q77" i="2"/>
  <c r="P77" i="2"/>
  <c r="P80" i="2"/>
  <c r="R81" i="2"/>
  <c r="T84" i="2"/>
  <c r="T89" i="2"/>
  <c r="AB20" i="2"/>
  <c r="AC20" i="2" s="1"/>
  <c r="S24" i="2"/>
  <c r="AB32" i="2"/>
  <c r="AC32" i="2" s="1"/>
  <c r="AK32" i="2" s="1"/>
  <c r="R38" i="2"/>
  <c r="Q44" i="2"/>
  <c r="S48" i="2"/>
  <c r="S54" i="2"/>
  <c r="S60" i="2"/>
  <c r="S66" i="2"/>
  <c r="S72" i="2"/>
  <c r="S78" i="2"/>
  <c r="S84" i="2"/>
  <c r="S90" i="2"/>
  <c r="S96" i="2"/>
  <c r="S202" i="2"/>
  <c r="S38" i="2"/>
  <c r="R44" i="2"/>
  <c r="S22" i="2"/>
  <c r="S34" i="2"/>
  <c r="S44" i="2"/>
  <c r="P48" i="2"/>
  <c r="Q50" i="2"/>
  <c r="P54" i="2"/>
  <c r="Q56" i="2"/>
  <c r="P60" i="2"/>
  <c r="Q62" i="2"/>
  <c r="P66" i="2"/>
  <c r="Q68" i="2"/>
  <c r="P72" i="2"/>
  <c r="Q74" i="2"/>
  <c r="P78" i="2"/>
  <c r="Q80" i="2"/>
  <c r="P84" i="2"/>
  <c r="Q86" i="2"/>
  <c r="P90" i="2"/>
  <c r="Q92" i="2"/>
  <c r="P96" i="2"/>
  <c r="Q98" i="2"/>
  <c r="P202" i="2"/>
  <c r="Q40" i="2"/>
  <c r="R50" i="2"/>
  <c r="R56" i="2"/>
  <c r="R62" i="2"/>
  <c r="R68" i="2"/>
  <c r="R74" i="2"/>
  <c r="R80" i="2"/>
  <c r="R86" i="2"/>
  <c r="R92" i="2"/>
  <c r="R98" i="2"/>
  <c r="S70" i="2"/>
  <c r="S76" i="2"/>
  <c r="S82" i="2"/>
  <c r="S88" i="2"/>
  <c r="S94" i="2"/>
  <c r="S100" i="2"/>
  <c r="U117" i="2" l="1"/>
  <c r="V117" i="2" s="1"/>
  <c r="AI117" i="2" s="1"/>
  <c r="AO117" i="2" s="1"/>
  <c r="U179" i="2"/>
  <c r="V179" i="2" s="1"/>
  <c r="AI179" i="2" s="1"/>
  <c r="AO179" i="2" s="1"/>
  <c r="U195" i="2"/>
  <c r="V195" i="2" s="1"/>
  <c r="AI195" i="2" s="1"/>
  <c r="AO195" i="2" s="1"/>
  <c r="U163" i="2"/>
  <c r="V163" i="2" s="1"/>
  <c r="AI163" i="2" s="1"/>
  <c r="AO163" i="2" s="1"/>
  <c r="U123" i="2"/>
  <c r="V123" i="2" s="1"/>
  <c r="AI123" i="2" s="1"/>
  <c r="AO123" i="2" s="1"/>
  <c r="U120" i="2"/>
  <c r="V120" i="2" s="1"/>
  <c r="AI120" i="2" s="1"/>
  <c r="AO120" i="2" s="1"/>
  <c r="U155" i="2"/>
  <c r="V155" i="2" s="1"/>
  <c r="AI155" i="2" s="1"/>
  <c r="AO155" i="2" s="1"/>
  <c r="U185" i="2"/>
  <c r="V185" i="2" s="1"/>
  <c r="AI185" i="2" s="1"/>
  <c r="AO185" i="2" s="1"/>
  <c r="U187" i="2"/>
  <c r="V187" i="2" s="1"/>
  <c r="AI187" i="2" s="1"/>
  <c r="AO187" i="2" s="1"/>
  <c r="U104" i="2"/>
  <c r="V104" i="2" s="1"/>
  <c r="AI104" i="2" s="1"/>
  <c r="AO104" i="2" s="1"/>
  <c r="U175" i="2"/>
  <c r="V175" i="2" s="1"/>
  <c r="AI175" i="2" s="1"/>
  <c r="AO175" i="2" s="1"/>
  <c r="U133" i="2"/>
  <c r="V133" i="2" s="1"/>
  <c r="AI133" i="2" s="1"/>
  <c r="AO133" i="2" s="1"/>
  <c r="U172" i="2"/>
  <c r="V172" i="2" s="1"/>
  <c r="AI172" i="2" s="1"/>
  <c r="AO172" i="2" s="1"/>
  <c r="U166" i="2"/>
  <c r="V166" i="2" s="1"/>
  <c r="AI166" i="2" s="1"/>
  <c r="AO166" i="2" s="1"/>
  <c r="U171" i="2"/>
  <c r="V171" i="2" s="1"/>
  <c r="AI171" i="2" s="1"/>
  <c r="AO171" i="2" s="1"/>
  <c r="U124" i="2"/>
  <c r="V124" i="2" s="1"/>
  <c r="AI124" i="2" s="1"/>
  <c r="AO124" i="2" s="1"/>
  <c r="U137" i="2"/>
  <c r="V137" i="2" s="1"/>
  <c r="AI137" i="2" s="1"/>
  <c r="AO137" i="2" s="1"/>
  <c r="U111" i="2"/>
  <c r="V111" i="2" s="1"/>
  <c r="AI111" i="2" s="1"/>
  <c r="AO111" i="2" s="1"/>
  <c r="U158" i="2"/>
  <c r="V158" i="2" s="1"/>
  <c r="AI158" i="2" s="1"/>
  <c r="AO158" i="2" s="1"/>
  <c r="U139" i="2"/>
  <c r="V139" i="2" s="1"/>
  <c r="AI139" i="2" s="1"/>
  <c r="AO139" i="2" s="1"/>
  <c r="U110" i="2"/>
  <c r="V110" i="2" s="1"/>
  <c r="AI110" i="2" s="1"/>
  <c r="AO110" i="2" s="1"/>
  <c r="U141" i="2"/>
  <c r="V141" i="2" s="1"/>
  <c r="AI141" i="2" s="1"/>
  <c r="AO141" i="2" s="1"/>
  <c r="U178" i="2"/>
  <c r="V178" i="2" s="1"/>
  <c r="AI178" i="2" s="1"/>
  <c r="AO178" i="2" s="1"/>
  <c r="U182" i="2"/>
  <c r="V182" i="2" s="1"/>
  <c r="AI182" i="2" s="1"/>
  <c r="AO182" i="2" s="1"/>
  <c r="U109" i="2"/>
  <c r="V109" i="2" s="1"/>
  <c r="AI109" i="2" s="1"/>
  <c r="AO109" i="2" s="1"/>
  <c r="U119" i="2"/>
  <c r="V119" i="2" s="1"/>
  <c r="AI119" i="2" s="1"/>
  <c r="AO119" i="2" s="1"/>
  <c r="U121" i="2"/>
  <c r="V121" i="2" s="1"/>
  <c r="AI121" i="2" s="1"/>
  <c r="AO121" i="2" s="1"/>
  <c r="U150" i="2"/>
  <c r="V150" i="2" s="1"/>
  <c r="AI150" i="2" s="1"/>
  <c r="AO150" i="2" s="1"/>
  <c r="U181" i="2"/>
  <c r="V181" i="2" s="1"/>
  <c r="AI181" i="2" s="1"/>
  <c r="AO181" i="2" s="1"/>
  <c r="U135" i="2"/>
  <c r="V135" i="2" s="1"/>
  <c r="AI135" i="2" s="1"/>
  <c r="AO135" i="2" s="1"/>
  <c r="U129" i="2"/>
  <c r="V129" i="2" s="1"/>
  <c r="AI129" i="2" s="1"/>
  <c r="AO129" i="2" s="1"/>
  <c r="U127" i="2"/>
  <c r="V127" i="2" s="1"/>
  <c r="AI127" i="2" s="1"/>
  <c r="AO127" i="2" s="1"/>
  <c r="U130" i="2"/>
  <c r="V130" i="2" s="1"/>
  <c r="AI130" i="2" s="1"/>
  <c r="AO130" i="2" s="1"/>
  <c r="U118" i="2"/>
  <c r="V118" i="2" s="1"/>
  <c r="AI118" i="2" s="1"/>
  <c r="AO118" i="2" s="1"/>
  <c r="U201" i="2"/>
  <c r="V201" i="2" s="1"/>
  <c r="AI201" i="2" s="1"/>
  <c r="AO201" i="2" s="1"/>
  <c r="U199" i="2"/>
  <c r="V199" i="2" s="1"/>
  <c r="AI199" i="2" s="1"/>
  <c r="AO199" i="2" s="1"/>
  <c r="U116" i="2"/>
  <c r="V116" i="2" s="1"/>
  <c r="AI116" i="2" s="1"/>
  <c r="AO116" i="2" s="1"/>
  <c r="U112" i="2"/>
  <c r="V112" i="2" s="1"/>
  <c r="AI112" i="2" s="1"/>
  <c r="AO112" i="2" s="1"/>
  <c r="U177" i="2"/>
  <c r="V177" i="2" s="1"/>
  <c r="AI177" i="2" s="1"/>
  <c r="AO177" i="2" s="1"/>
  <c r="U102" i="2"/>
  <c r="V102" i="2" s="1"/>
  <c r="AI102" i="2" s="1"/>
  <c r="AO102" i="2" s="1"/>
  <c r="U108" i="2"/>
  <c r="V108" i="2" s="1"/>
  <c r="AI108" i="2" s="1"/>
  <c r="AO108" i="2" s="1"/>
  <c r="U142" i="2"/>
  <c r="V142" i="2" s="1"/>
  <c r="AI142" i="2" s="1"/>
  <c r="AO142" i="2" s="1"/>
  <c r="U136" i="2"/>
  <c r="V136" i="2" s="1"/>
  <c r="AI136" i="2" s="1"/>
  <c r="AO136" i="2" s="1"/>
  <c r="U134" i="2"/>
  <c r="V134" i="2" s="1"/>
  <c r="AI134" i="2" s="1"/>
  <c r="AO134" i="2" s="1"/>
  <c r="U173" i="2"/>
  <c r="V173" i="2" s="1"/>
  <c r="AI173" i="2" s="1"/>
  <c r="AO173" i="2" s="1"/>
  <c r="U160" i="2"/>
  <c r="V160" i="2" s="1"/>
  <c r="AI160" i="2" s="1"/>
  <c r="AO160" i="2" s="1"/>
  <c r="U103" i="2"/>
  <c r="V103" i="2" s="1"/>
  <c r="AI103" i="2" s="1"/>
  <c r="AO103" i="2" s="1"/>
  <c r="U194" i="2"/>
  <c r="V194" i="2" s="1"/>
  <c r="AI194" i="2" s="1"/>
  <c r="AO194" i="2" s="1"/>
  <c r="U169" i="2"/>
  <c r="V169" i="2" s="1"/>
  <c r="AI169" i="2" s="1"/>
  <c r="AO169" i="2" s="1"/>
  <c r="U180" i="2"/>
  <c r="V180" i="2" s="1"/>
  <c r="AI180" i="2" s="1"/>
  <c r="AO180" i="2" s="1"/>
  <c r="U193" i="2"/>
  <c r="V193" i="2" s="1"/>
  <c r="AI193" i="2" s="1"/>
  <c r="AO193" i="2" s="1"/>
  <c r="U168" i="2"/>
  <c r="V168" i="2" s="1"/>
  <c r="AI168" i="2" s="1"/>
  <c r="AO168" i="2" s="1"/>
  <c r="U159" i="2"/>
  <c r="V159" i="2" s="1"/>
  <c r="AI159" i="2" s="1"/>
  <c r="AO159" i="2" s="1"/>
  <c r="U151" i="2"/>
  <c r="V151" i="2" s="1"/>
  <c r="AI151" i="2" s="1"/>
  <c r="AO151" i="2" s="1"/>
  <c r="U190" i="2"/>
  <c r="V190" i="2" s="1"/>
  <c r="AI190" i="2" s="1"/>
  <c r="AO190" i="2" s="1"/>
  <c r="U188" i="2"/>
  <c r="V188" i="2" s="1"/>
  <c r="AI188" i="2" s="1"/>
  <c r="AO188" i="2" s="1"/>
  <c r="U167" i="2"/>
  <c r="V167" i="2" s="1"/>
  <c r="AI167" i="2" s="1"/>
  <c r="AO167" i="2" s="1"/>
  <c r="U106" i="2"/>
  <c r="V106" i="2" s="1"/>
  <c r="AI106" i="2" s="1"/>
  <c r="AO106" i="2" s="1"/>
  <c r="U170" i="2"/>
  <c r="V170" i="2" s="1"/>
  <c r="AI170" i="2" s="1"/>
  <c r="AO170" i="2" s="1"/>
  <c r="U165" i="2"/>
  <c r="V165" i="2" s="1"/>
  <c r="AI165" i="2" s="1"/>
  <c r="AO165" i="2" s="1"/>
  <c r="U144" i="2"/>
  <c r="V144" i="2" s="1"/>
  <c r="AI144" i="2" s="1"/>
  <c r="AO144" i="2" s="1"/>
  <c r="U113" i="2"/>
  <c r="V113" i="2" s="1"/>
  <c r="AI113" i="2" s="1"/>
  <c r="AO113" i="2" s="1"/>
  <c r="U189" i="2"/>
  <c r="V189" i="2" s="1"/>
  <c r="AI189" i="2" s="1"/>
  <c r="AO189" i="2" s="1"/>
  <c r="U147" i="2"/>
  <c r="V147" i="2" s="1"/>
  <c r="AI147" i="2" s="1"/>
  <c r="AO147" i="2" s="1"/>
  <c r="U184" i="2"/>
  <c r="V184" i="2" s="1"/>
  <c r="AI184" i="2" s="1"/>
  <c r="AO184" i="2" s="1"/>
  <c r="U153" i="2"/>
  <c r="V153" i="2" s="1"/>
  <c r="AI153" i="2" s="1"/>
  <c r="AO153" i="2" s="1"/>
  <c r="U186" i="2"/>
  <c r="V186" i="2" s="1"/>
  <c r="AI186" i="2" s="1"/>
  <c r="AO186" i="2" s="1"/>
  <c r="U162" i="2"/>
  <c r="V162" i="2" s="1"/>
  <c r="AI162" i="2" s="1"/>
  <c r="AO162" i="2" s="1"/>
  <c r="U154" i="2"/>
  <c r="V154" i="2" s="1"/>
  <c r="AI154" i="2" s="1"/>
  <c r="AO154" i="2" s="1"/>
  <c r="U200" i="2"/>
  <c r="V200" i="2" s="1"/>
  <c r="AI200" i="2" s="1"/>
  <c r="AO200" i="2" s="1"/>
  <c r="U143" i="2"/>
  <c r="V143" i="2" s="1"/>
  <c r="AI143" i="2" s="1"/>
  <c r="AO143" i="2" s="1"/>
  <c r="U128" i="2"/>
  <c r="V128" i="2" s="1"/>
  <c r="AI128" i="2" s="1"/>
  <c r="AO128" i="2" s="1"/>
  <c r="U145" i="2"/>
  <c r="V145" i="2" s="1"/>
  <c r="AI145" i="2" s="1"/>
  <c r="AO145" i="2" s="1"/>
  <c r="U149" i="2"/>
  <c r="V149" i="2" s="1"/>
  <c r="AI149" i="2" s="1"/>
  <c r="AO149" i="2" s="1"/>
  <c r="U105" i="2"/>
  <c r="V105" i="2" s="1"/>
  <c r="AI105" i="2" s="1"/>
  <c r="AO105" i="2" s="1"/>
  <c r="U183" i="2"/>
  <c r="V183" i="2" s="1"/>
  <c r="AI183" i="2" s="1"/>
  <c r="AO183" i="2" s="1"/>
  <c r="U152" i="2"/>
  <c r="V152" i="2" s="1"/>
  <c r="AI152" i="2" s="1"/>
  <c r="AO152" i="2" s="1"/>
  <c r="U161" i="2"/>
  <c r="V161" i="2" s="1"/>
  <c r="AI161" i="2" s="1"/>
  <c r="AO161" i="2" s="1"/>
  <c r="U125" i="2"/>
  <c r="V125" i="2" s="1"/>
  <c r="AI125" i="2" s="1"/>
  <c r="AO125" i="2" s="1"/>
  <c r="U132" i="2"/>
  <c r="V132" i="2" s="1"/>
  <c r="AI132" i="2" s="1"/>
  <c r="AO132" i="2" s="1"/>
  <c r="U140" i="2"/>
  <c r="V140" i="2" s="1"/>
  <c r="AI140" i="2" s="1"/>
  <c r="AO140" i="2" s="1"/>
  <c r="U176" i="2"/>
  <c r="V176" i="2" s="1"/>
  <c r="AI176" i="2" s="1"/>
  <c r="AO176" i="2" s="1"/>
  <c r="U197" i="2"/>
  <c r="V197" i="2" s="1"/>
  <c r="AI197" i="2" s="1"/>
  <c r="AO197" i="2" s="1"/>
  <c r="U164" i="2"/>
  <c r="V164" i="2" s="1"/>
  <c r="AI164" i="2" s="1"/>
  <c r="AO164" i="2" s="1"/>
  <c r="U146" i="2"/>
  <c r="V146" i="2" s="1"/>
  <c r="AI146" i="2" s="1"/>
  <c r="AO146" i="2" s="1"/>
  <c r="U157" i="2"/>
  <c r="V157" i="2" s="1"/>
  <c r="AI157" i="2" s="1"/>
  <c r="AO157" i="2" s="1"/>
  <c r="U122" i="2"/>
  <c r="V122" i="2" s="1"/>
  <c r="AI122" i="2" s="1"/>
  <c r="AO122" i="2" s="1"/>
  <c r="U115" i="2"/>
  <c r="V115" i="2" s="1"/>
  <c r="AI115" i="2" s="1"/>
  <c r="AO115" i="2" s="1"/>
  <c r="U107" i="2"/>
  <c r="V107" i="2" s="1"/>
  <c r="AI107" i="2" s="1"/>
  <c r="AO107" i="2" s="1"/>
  <c r="U191" i="2"/>
  <c r="V191" i="2" s="1"/>
  <c r="AI191" i="2" s="1"/>
  <c r="AO191" i="2" s="1"/>
  <c r="U174" i="2"/>
  <c r="V174" i="2" s="1"/>
  <c r="AI174" i="2" s="1"/>
  <c r="AO174" i="2" s="1"/>
  <c r="U196" i="2"/>
  <c r="V196" i="2" s="1"/>
  <c r="AI196" i="2" s="1"/>
  <c r="AO196" i="2" s="1"/>
  <c r="U192" i="2"/>
  <c r="V192" i="2" s="1"/>
  <c r="AI192" i="2" s="1"/>
  <c r="AO192" i="2" s="1"/>
  <c r="U131" i="2"/>
  <c r="V131" i="2" s="1"/>
  <c r="AI131" i="2" s="1"/>
  <c r="AO131" i="2" s="1"/>
  <c r="U138" i="2"/>
  <c r="V138" i="2" s="1"/>
  <c r="AI138" i="2" s="1"/>
  <c r="AO138" i="2" s="1"/>
  <c r="U198" i="2"/>
  <c r="V198" i="2" s="1"/>
  <c r="AI198" i="2" s="1"/>
  <c r="AO198" i="2" s="1"/>
  <c r="U114" i="2"/>
  <c r="V114" i="2" s="1"/>
  <c r="AI114" i="2" s="1"/>
  <c r="AO114" i="2" s="1"/>
  <c r="U126" i="2"/>
  <c r="V126" i="2" s="1"/>
  <c r="AI126" i="2" s="1"/>
  <c r="AO126" i="2" s="1"/>
  <c r="U148" i="2"/>
  <c r="V148" i="2" s="1"/>
  <c r="AI148" i="2" s="1"/>
  <c r="AO148" i="2" s="1"/>
  <c r="U156" i="2"/>
  <c r="V156" i="2" s="1"/>
  <c r="AI156" i="2" s="1"/>
  <c r="AO156" i="2" s="1"/>
  <c r="U55" i="2"/>
  <c r="V55" i="2" s="1"/>
  <c r="AI55" i="2" s="1"/>
  <c r="AO55" i="2" s="1"/>
  <c r="U22" i="2"/>
  <c r="V22" i="2" s="1"/>
  <c r="AI22" i="2" s="1"/>
  <c r="AO22" i="2" s="1"/>
  <c r="U67" i="2"/>
  <c r="V67" i="2" s="1"/>
  <c r="AI67" i="2" s="1"/>
  <c r="AO67" i="2" s="1"/>
  <c r="U85" i="2"/>
  <c r="V85" i="2" s="1"/>
  <c r="AI85" i="2" s="1"/>
  <c r="AO85" i="2" s="1"/>
  <c r="U73" i="2"/>
  <c r="V73" i="2" s="1"/>
  <c r="AI73" i="2" s="1"/>
  <c r="AO73" i="2" s="1"/>
  <c r="U9" i="2"/>
  <c r="V9" i="2" s="1"/>
  <c r="AI9" i="2" s="1"/>
  <c r="AO9" i="2" s="1"/>
  <c r="U97" i="2"/>
  <c r="V97" i="2" s="1"/>
  <c r="AI97" i="2" s="1"/>
  <c r="AO97" i="2" s="1"/>
  <c r="U29" i="2"/>
  <c r="V29" i="2" s="1"/>
  <c r="AI29" i="2" s="1"/>
  <c r="AO29" i="2" s="1"/>
  <c r="U15" i="2"/>
  <c r="V15" i="2" s="1"/>
  <c r="AI15" i="2" s="1"/>
  <c r="AO15" i="2" s="1"/>
  <c r="U100" i="2"/>
  <c r="V100" i="2" s="1"/>
  <c r="AI100" i="2" s="1"/>
  <c r="AO100" i="2" s="1"/>
  <c r="U57" i="2"/>
  <c r="V57" i="2" s="1"/>
  <c r="AI57" i="2" s="1"/>
  <c r="AO57" i="2" s="1"/>
  <c r="U13" i="2"/>
  <c r="V13" i="2" s="1"/>
  <c r="AI13" i="2" s="1"/>
  <c r="AO13" i="2" s="1"/>
  <c r="U82" i="2"/>
  <c r="V82" i="2" s="1"/>
  <c r="AI82" i="2" s="1"/>
  <c r="AO82" i="2" s="1"/>
  <c r="U27" i="2"/>
  <c r="V27" i="2" s="1"/>
  <c r="AI27" i="2" s="1"/>
  <c r="AO27" i="2" s="1"/>
  <c r="U92" i="2"/>
  <c r="V92" i="2" s="1"/>
  <c r="AI92" i="2" s="1"/>
  <c r="AO92" i="2" s="1"/>
  <c r="U79" i="2"/>
  <c r="V79" i="2" s="1"/>
  <c r="AI79" i="2" s="1"/>
  <c r="AO79" i="2" s="1"/>
  <c r="U7" i="2"/>
  <c r="V7" i="2" s="1"/>
  <c r="AI7" i="2" s="1"/>
  <c r="AO7" i="2" s="1"/>
  <c r="U3" i="2"/>
  <c r="V3" i="2" s="1"/>
  <c r="AI3" i="2" s="1"/>
  <c r="AO3" i="2" s="1"/>
  <c r="U88" i="2"/>
  <c r="V88" i="2" s="1"/>
  <c r="AI88" i="2" s="1"/>
  <c r="AO88" i="2" s="1"/>
  <c r="U11" i="2"/>
  <c r="V11" i="2" s="1"/>
  <c r="AI11" i="2" s="1"/>
  <c r="AO11" i="2" s="1"/>
  <c r="U68" i="2"/>
  <c r="V68" i="2" s="1"/>
  <c r="AI68" i="2" s="1"/>
  <c r="AO68" i="2" s="1"/>
  <c r="U36" i="2"/>
  <c r="V36" i="2" s="1"/>
  <c r="AI36" i="2" s="1"/>
  <c r="AO36" i="2" s="1"/>
  <c r="U76" i="2"/>
  <c r="V76" i="2" s="1"/>
  <c r="AI76" i="2" s="1"/>
  <c r="AO76" i="2" s="1"/>
  <c r="U91" i="2"/>
  <c r="V91" i="2" s="1"/>
  <c r="AI91" i="2" s="1"/>
  <c r="AO91" i="2" s="1"/>
  <c r="U51" i="2"/>
  <c r="V51" i="2" s="1"/>
  <c r="AI51" i="2" s="1"/>
  <c r="AO51" i="2" s="1"/>
  <c r="U47" i="2"/>
  <c r="V47" i="2" s="1"/>
  <c r="AI47" i="2" s="1"/>
  <c r="AO47" i="2" s="1"/>
  <c r="U61" i="2"/>
  <c r="V61" i="2" s="1"/>
  <c r="AI61" i="2" s="1"/>
  <c r="AO61" i="2" s="1"/>
  <c r="U5" i="2"/>
  <c r="V5" i="2" s="1"/>
  <c r="AI5" i="2" s="1"/>
  <c r="AO5" i="2" s="1"/>
  <c r="U63" i="2"/>
  <c r="V63" i="2" s="1"/>
  <c r="AI63" i="2" s="1"/>
  <c r="AO63" i="2" s="1"/>
  <c r="U74" i="2"/>
  <c r="V74" i="2" s="1"/>
  <c r="AI74" i="2" s="1"/>
  <c r="AO74" i="2" s="1"/>
  <c r="U83" i="2"/>
  <c r="V83" i="2" s="1"/>
  <c r="AI83" i="2" s="1"/>
  <c r="AO83" i="2" s="1"/>
  <c r="U17" i="2"/>
  <c r="V17" i="2" s="1"/>
  <c r="AI17" i="2" s="1"/>
  <c r="AO17" i="2" s="1"/>
  <c r="U93" i="2"/>
  <c r="V93" i="2" s="1"/>
  <c r="AI93" i="2" s="1"/>
  <c r="AO93" i="2" s="1"/>
  <c r="U42" i="2"/>
  <c r="V42" i="2" s="1"/>
  <c r="AI42" i="2" s="1"/>
  <c r="AO42" i="2" s="1"/>
  <c r="U4" i="2"/>
  <c r="V4" i="2" s="1"/>
  <c r="AI4" i="2" s="1"/>
  <c r="AO4" i="2" s="1"/>
  <c r="U50" i="2"/>
  <c r="V50" i="2" s="1"/>
  <c r="AI50" i="2" s="1"/>
  <c r="AO50" i="2" s="1"/>
  <c r="U10" i="2"/>
  <c r="V10" i="2" s="1"/>
  <c r="AI10" i="2" s="1"/>
  <c r="AO10" i="2" s="1"/>
  <c r="U35" i="2"/>
  <c r="V35" i="2" s="1"/>
  <c r="AI35" i="2" s="1"/>
  <c r="AO35" i="2" s="1"/>
  <c r="U72" i="2"/>
  <c r="V72" i="2" s="1"/>
  <c r="AI72" i="2" s="1"/>
  <c r="AO72" i="2" s="1"/>
  <c r="U48" i="2"/>
  <c r="V48" i="2" s="1"/>
  <c r="AI48" i="2" s="1"/>
  <c r="AO48" i="2" s="1"/>
  <c r="U69" i="2"/>
  <c r="V69" i="2" s="1"/>
  <c r="AI69" i="2" s="1"/>
  <c r="AO69" i="2" s="1"/>
  <c r="U33" i="2"/>
  <c r="V33" i="2" s="1"/>
  <c r="AI33" i="2" s="1"/>
  <c r="AO33" i="2" s="1"/>
  <c r="U70" i="2"/>
  <c r="V70" i="2" s="1"/>
  <c r="AI70" i="2" s="1"/>
  <c r="AO70" i="2" s="1"/>
  <c r="U20" i="2"/>
  <c r="V20" i="2" s="1"/>
  <c r="AI20" i="2" s="1"/>
  <c r="AO20" i="2" s="1"/>
  <c r="U56" i="2"/>
  <c r="V56" i="2" s="1"/>
  <c r="AI56" i="2" s="1"/>
  <c r="AO56" i="2" s="1"/>
  <c r="U18" i="2"/>
  <c r="V18" i="2" s="1"/>
  <c r="AI18" i="2" s="1"/>
  <c r="AO18" i="2" s="1"/>
  <c r="U62" i="2"/>
  <c r="V62" i="2" s="1"/>
  <c r="AI62" i="2" s="1"/>
  <c r="AO62" i="2" s="1"/>
  <c r="U202" i="2"/>
  <c r="V202" i="2" s="1"/>
  <c r="AI202" i="2" s="1"/>
  <c r="AO202" i="2" s="1"/>
  <c r="U25" i="2"/>
  <c r="V25" i="2" s="1"/>
  <c r="AI25" i="2" s="1"/>
  <c r="AO25" i="2" s="1"/>
  <c r="U46" i="2"/>
  <c r="V46" i="2" s="1"/>
  <c r="AI46" i="2" s="1"/>
  <c r="AO46" i="2" s="1"/>
  <c r="U49" i="2"/>
  <c r="V49" i="2" s="1"/>
  <c r="AI49" i="2" s="1"/>
  <c r="AO49" i="2" s="1"/>
  <c r="U44" i="2"/>
  <c r="V44" i="2" s="1"/>
  <c r="AI44" i="2" s="1"/>
  <c r="AO44" i="2" s="1"/>
  <c r="U43" i="2"/>
  <c r="V43" i="2" s="1"/>
  <c r="AI43" i="2" s="1"/>
  <c r="AO43" i="2" s="1"/>
  <c r="U96" i="2"/>
  <c r="V96" i="2" s="1"/>
  <c r="AI96" i="2" s="1"/>
  <c r="AO96" i="2" s="1"/>
  <c r="U89" i="2"/>
  <c r="V89" i="2" s="1"/>
  <c r="AI89" i="2" s="1"/>
  <c r="AO89" i="2" s="1"/>
  <c r="U21" i="2"/>
  <c r="V21" i="2" s="1"/>
  <c r="AI21" i="2" s="1"/>
  <c r="AO21" i="2" s="1"/>
  <c r="U16" i="2"/>
  <c r="V16" i="2" s="1"/>
  <c r="AI16" i="2" s="1"/>
  <c r="AO16" i="2" s="1"/>
  <c r="U65" i="2"/>
  <c r="V65" i="2" s="1"/>
  <c r="AI65" i="2" s="1"/>
  <c r="AO65" i="2" s="1"/>
  <c r="U30" i="2"/>
  <c r="V30" i="2" s="1"/>
  <c r="AI30" i="2" s="1"/>
  <c r="AO30" i="2" s="1"/>
  <c r="U12" i="2"/>
  <c r="V12" i="2" s="1"/>
  <c r="AI12" i="2" s="1"/>
  <c r="AO12" i="2" s="1"/>
  <c r="U99" i="2"/>
  <c r="V99" i="2" s="1"/>
  <c r="AI99" i="2" s="1"/>
  <c r="AO99" i="2" s="1"/>
  <c r="U64" i="2"/>
  <c r="V64" i="2" s="1"/>
  <c r="AI64" i="2" s="1"/>
  <c r="AO64" i="2" s="1"/>
  <c r="U40" i="2"/>
  <c r="V40" i="2" s="1"/>
  <c r="AI40" i="2" s="1"/>
  <c r="AO40" i="2" s="1"/>
  <c r="U87" i="2"/>
  <c r="V87" i="2" s="1"/>
  <c r="AI87" i="2" s="1"/>
  <c r="AO87" i="2" s="1"/>
  <c r="U90" i="2"/>
  <c r="V90" i="2" s="1"/>
  <c r="AI90" i="2" s="1"/>
  <c r="AO90" i="2" s="1"/>
  <c r="U66" i="2"/>
  <c r="V66" i="2" s="1"/>
  <c r="AI66" i="2" s="1"/>
  <c r="AO66" i="2" s="1"/>
  <c r="U101" i="2"/>
  <c r="V101" i="2" s="1"/>
  <c r="AI101" i="2" s="1"/>
  <c r="AO101" i="2" s="1"/>
  <c r="U58" i="2"/>
  <c r="V58" i="2" s="1"/>
  <c r="AI58" i="2" s="1"/>
  <c r="AO58" i="2" s="1"/>
  <c r="U38" i="2"/>
  <c r="V38" i="2" s="1"/>
  <c r="AI38" i="2" s="1"/>
  <c r="AO38" i="2" s="1"/>
  <c r="U8" i="2"/>
  <c r="V8" i="2" s="1"/>
  <c r="AI8" i="2" s="1"/>
  <c r="AO8" i="2" s="1"/>
  <c r="U80" i="2"/>
  <c r="V80" i="2" s="1"/>
  <c r="AI80" i="2" s="1"/>
  <c r="AO80" i="2" s="1"/>
  <c r="U77" i="2"/>
  <c r="V77" i="2" s="1"/>
  <c r="AI77" i="2" s="1"/>
  <c r="AO77" i="2" s="1"/>
  <c r="U37" i="2"/>
  <c r="V37" i="2" s="1"/>
  <c r="AI37" i="2" s="1"/>
  <c r="AO37" i="2" s="1"/>
  <c r="U26" i="2"/>
  <c r="V26" i="2" s="1"/>
  <c r="AI26" i="2" s="1"/>
  <c r="AO26" i="2" s="1"/>
  <c r="U19" i="2"/>
  <c r="V19" i="2" s="1"/>
  <c r="AI19" i="2" s="1"/>
  <c r="AO19" i="2" s="1"/>
  <c r="U75" i="2"/>
  <c r="V75" i="2" s="1"/>
  <c r="AI75" i="2" s="1"/>
  <c r="AO75" i="2" s="1"/>
  <c r="U34" i="2"/>
  <c r="V34" i="2" s="1"/>
  <c r="AI34" i="2" s="1"/>
  <c r="AO34" i="2" s="1"/>
  <c r="U45" i="2"/>
  <c r="V45" i="2" s="1"/>
  <c r="AI45" i="2" s="1"/>
  <c r="AO45" i="2" s="1"/>
  <c r="U24" i="2"/>
  <c r="V24" i="2" s="1"/>
  <c r="AI24" i="2" s="1"/>
  <c r="AO24" i="2" s="1"/>
  <c r="U84" i="2"/>
  <c r="V84" i="2" s="1"/>
  <c r="AI84" i="2" s="1"/>
  <c r="AO84" i="2" s="1"/>
  <c r="U60" i="2"/>
  <c r="V60" i="2" s="1"/>
  <c r="AI60" i="2" s="1"/>
  <c r="AO60" i="2" s="1"/>
  <c r="U94" i="2"/>
  <c r="V94" i="2" s="1"/>
  <c r="AI94" i="2" s="1"/>
  <c r="AO94" i="2" s="1"/>
  <c r="U39" i="2"/>
  <c r="V39" i="2" s="1"/>
  <c r="AI39" i="2" s="1"/>
  <c r="AO39" i="2" s="1"/>
  <c r="U59" i="2"/>
  <c r="V59" i="2" s="1"/>
  <c r="AI59" i="2" s="1"/>
  <c r="AO59" i="2" s="1"/>
  <c r="U41" i="2"/>
  <c r="V41" i="2" s="1"/>
  <c r="AI41" i="2" s="1"/>
  <c r="AO41" i="2" s="1"/>
  <c r="U81" i="2"/>
  <c r="V81" i="2" s="1"/>
  <c r="AI81" i="2" s="1"/>
  <c r="AO81" i="2" s="1"/>
  <c r="U53" i="2"/>
  <c r="V53" i="2" s="1"/>
  <c r="AI53" i="2" s="1"/>
  <c r="AO53" i="2" s="1"/>
  <c r="U32" i="2"/>
  <c r="V32" i="2" s="1"/>
  <c r="AI32" i="2" s="1"/>
  <c r="AO32" i="2" s="1"/>
  <c r="U98" i="2"/>
  <c r="V98" i="2" s="1"/>
  <c r="AI98" i="2" s="1"/>
  <c r="AO98" i="2" s="1"/>
  <c r="U52" i="2"/>
  <c r="V52" i="2" s="1"/>
  <c r="AI52" i="2" s="1"/>
  <c r="AO52" i="2" s="1"/>
  <c r="U14" i="2"/>
  <c r="V14" i="2" s="1"/>
  <c r="AI14" i="2" s="1"/>
  <c r="AO14" i="2" s="1"/>
  <c r="U23" i="2"/>
  <c r="V23" i="2" s="1"/>
  <c r="AI23" i="2" s="1"/>
  <c r="AO23" i="2" s="1"/>
  <c r="U31" i="2"/>
  <c r="V31" i="2" s="1"/>
  <c r="AI31" i="2" s="1"/>
  <c r="AO31" i="2" s="1"/>
  <c r="U95" i="2"/>
  <c r="V95" i="2" s="1"/>
  <c r="AI95" i="2" s="1"/>
  <c r="AO95" i="2" s="1"/>
  <c r="U78" i="2"/>
  <c r="V78" i="2" s="1"/>
  <c r="AI78" i="2" s="1"/>
  <c r="AO78" i="2" s="1"/>
  <c r="U54" i="2"/>
  <c r="V54" i="2" s="1"/>
  <c r="AI54" i="2" s="1"/>
  <c r="AO54" i="2" s="1"/>
  <c r="U6" i="2"/>
  <c r="V6" i="2" s="1"/>
  <c r="AI6" i="2" s="1"/>
  <c r="AO6" i="2" s="1"/>
  <c r="U71" i="2"/>
  <c r="V71" i="2" s="1"/>
  <c r="AI71" i="2" s="1"/>
  <c r="AO71" i="2" s="1"/>
  <c r="U28" i="2"/>
  <c r="V28" i="2" s="1"/>
  <c r="AI28" i="2" s="1"/>
  <c r="AO28" i="2" s="1"/>
  <c r="U86" i="2"/>
  <c r="V86" i="2" s="1"/>
  <c r="AI86" i="2" s="1"/>
  <c r="AO86" i="2" s="1"/>
  <c r="AR12" i="2" l="1"/>
  <c r="AQ12" i="2"/>
  <c r="AQ93" i="2"/>
  <c r="AR93" i="2"/>
  <c r="AR144" i="2"/>
  <c r="AQ144" i="2"/>
  <c r="AQ165" i="2"/>
  <c r="AR165" i="2"/>
  <c r="AR104" i="2"/>
  <c r="AQ104" i="2"/>
  <c r="AR37" i="2"/>
  <c r="AQ37" i="2"/>
  <c r="AQ69" i="2"/>
  <c r="AR69" i="2"/>
  <c r="AR55" i="2"/>
  <c r="AQ55" i="2"/>
  <c r="AQ146" i="2"/>
  <c r="AR146" i="2"/>
  <c r="AQ173" i="2"/>
  <c r="AR173" i="2"/>
  <c r="AQ172" i="2"/>
  <c r="AR172" i="2"/>
  <c r="AQ32" i="2"/>
  <c r="AR32" i="2"/>
  <c r="AR21" i="2"/>
  <c r="AQ21" i="2"/>
  <c r="AR91" i="2"/>
  <c r="AQ91" i="2"/>
  <c r="AQ196" i="2"/>
  <c r="AR196" i="2"/>
  <c r="AQ168" i="2"/>
  <c r="AR168" i="2"/>
  <c r="AR133" i="2"/>
  <c r="AQ133" i="2"/>
  <c r="AQ53" i="2"/>
  <c r="AR53" i="2"/>
  <c r="AR89" i="2"/>
  <c r="AQ89" i="2"/>
  <c r="AR76" i="2"/>
  <c r="AQ76" i="2"/>
  <c r="AR197" i="2"/>
  <c r="AQ197" i="2"/>
  <c r="AR136" i="2"/>
  <c r="AQ136" i="2"/>
  <c r="AR175" i="2"/>
  <c r="AQ175" i="2"/>
  <c r="AR95" i="2"/>
  <c r="AQ95" i="2"/>
  <c r="AR64" i="2"/>
  <c r="AQ64" i="2"/>
  <c r="AR74" i="2"/>
  <c r="AQ74" i="2"/>
  <c r="AR153" i="2"/>
  <c r="AQ153" i="2"/>
  <c r="AQ108" i="2"/>
  <c r="AR108" i="2"/>
  <c r="AR6" i="2"/>
  <c r="AQ6" i="2"/>
  <c r="AR90" i="2"/>
  <c r="AQ90" i="2"/>
  <c r="AR7" i="2"/>
  <c r="AQ7" i="2"/>
  <c r="AR154" i="2"/>
  <c r="AQ154" i="2"/>
  <c r="AR181" i="2"/>
  <c r="AQ181" i="2"/>
  <c r="AQ77" i="2"/>
  <c r="AR77" i="2"/>
  <c r="AR48" i="2"/>
  <c r="AQ48" i="2"/>
  <c r="AR79" i="2"/>
  <c r="AQ79" i="2"/>
  <c r="AR162" i="2"/>
  <c r="AQ162" i="2"/>
  <c r="AQ150" i="2"/>
  <c r="AR150" i="2"/>
  <c r="AQ78" i="2"/>
  <c r="AR78" i="2"/>
  <c r="AQ40" i="2"/>
  <c r="AR40" i="2"/>
  <c r="AR92" i="2"/>
  <c r="AQ92" i="2"/>
  <c r="AR105" i="2"/>
  <c r="AQ105" i="2"/>
  <c r="AR193" i="2"/>
  <c r="AQ193" i="2"/>
  <c r="AQ158" i="2"/>
  <c r="AR158" i="2"/>
  <c r="AQ8" i="2"/>
  <c r="AR8" i="2"/>
  <c r="AR35" i="2"/>
  <c r="AQ35" i="2"/>
  <c r="AR9" i="2"/>
  <c r="AQ9" i="2"/>
  <c r="AR176" i="2"/>
  <c r="AQ176" i="2"/>
  <c r="AQ180" i="2"/>
  <c r="AR180" i="2"/>
  <c r="AR179" i="2"/>
  <c r="AQ179" i="2"/>
  <c r="AR31" i="2"/>
  <c r="AQ31" i="2"/>
  <c r="AR34" i="2"/>
  <c r="AQ34" i="2"/>
  <c r="AQ43" i="2"/>
  <c r="AR43" i="2"/>
  <c r="AR82" i="2"/>
  <c r="AQ82" i="2"/>
  <c r="AQ107" i="2"/>
  <c r="AR107" i="2"/>
  <c r="AR167" i="2"/>
  <c r="AQ167" i="2"/>
  <c r="AQ109" i="2"/>
  <c r="AR109" i="2"/>
  <c r="AR86" i="2"/>
  <c r="AQ86" i="2"/>
  <c r="AR23" i="2"/>
  <c r="AQ23" i="2"/>
  <c r="AQ59" i="2"/>
  <c r="AR59" i="2"/>
  <c r="AQ75" i="2"/>
  <c r="AR75" i="2"/>
  <c r="AR58" i="2"/>
  <c r="AQ58" i="2"/>
  <c r="AQ44" i="2"/>
  <c r="AR44" i="2"/>
  <c r="AR20" i="2"/>
  <c r="AQ20" i="2"/>
  <c r="AR50" i="2"/>
  <c r="AQ50" i="2"/>
  <c r="AR5" i="2"/>
  <c r="AQ5" i="2"/>
  <c r="AQ11" i="2"/>
  <c r="AR11" i="2"/>
  <c r="AQ13" i="2"/>
  <c r="AR13" i="2"/>
  <c r="AQ85" i="2"/>
  <c r="AR85" i="2"/>
  <c r="AR198" i="2"/>
  <c r="AQ198" i="2"/>
  <c r="AR115" i="2"/>
  <c r="AQ115" i="2"/>
  <c r="AR132" i="2"/>
  <c r="AQ132" i="2"/>
  <c r="AQ128" i="2"/>
  <c r="AR128" i="2"/>
  <c r="AQ147" i="2"/>
  <c r="AR147" i="2"/>
  <c r="AQ188" i="2"/>
  <c r="AR188" i="2"/>
  <c r="AR194" i="2"/>
  <c r="AQ194" i="2"/>
  <c r="AR102" i="2"/>
  <c r="AQ102" i="2"/>
  <c r="AQ127" i="2"/>
  <c r="AR127" i="2"/>
  <c r="AR182" i="2"/>
  <c r="AQ182" i="2"/>
  <c r="AR124" i="2"/>
  <c r="AQ124" i="2"/>
  <c r="AR185" i="2"/>
  <c r="AQ185" i="2"/>
  <c r="AR60" i="2"/>
  <c r="AQ60" i="2"/>
  <c r="AR25" i="2"/>
  <c r="AQ25" i="2"/>
  <c r="AQ15" i="2"/>
  <c r="AR15" i="2"/>
  <c r="AR152" i="2"/>
  <c r="AQ152" i="2"/>
  <c r="AQ116" i="2"/>
  <c r="AR116" i="2"/>
  <c r="AR110" i="2"/>
  <c r="AQ110" i="2"/>
  <c r="AR54" i="2"/>
  <c r="AQ54" i="2"/>
  <c r="AR87" i="2"/>
  <c r="AQ87" i="2"/>
  <c r="AR29" i="2"/>
  <c r="AQ29" i="2"/>
  <c r="AQ183" i="2"/>
  <c r="AR183" i="2"/>
  <c r="AQ134" i="2"/>
  <c r="AR134" i="2"/>
  <c r="AR139" i="2"/>
  <c r="AQ139" i="2"/>
  <c r="AQ24" i="2"/>
  <c r="AR24" i="2"/>
  <c r="AR62" i="2"/>
  <c r="AQ62" i="2"/>
  <c r="AQ83" i="2"/>
  <c r="AR83" i="2"/>
  <c r="AR97" i="2"/>
  <c r="AQ97" i="2"/>
  <c r="AQ174" i="2"/>
  <c r="AR174" i="2"/>
  <c r="AR170" i="2"/>
  <c r="AQ170" i="2"/>
  <c r="AQ121" i="2"/>
  <c r="AR121" i="2"/>
  <c r="AQ117" i="2"/>
  <c r="AR117" i="2"/>
  <c r="AR81" i="2"/>
  <c r="AQ81" i="2"/>
  <c r="AR96" i="2"/>
  <c r="AQ96" i="2"/>
  <c r="AR36" i="2"/>
  <c r="AQ36" i="2"/>
  <c r="AR126" i="2"/>
  <c r="AQ126" i="2"/>
  <c r="AR149" i="2"/>
  <c r="AQ149" i="2"/>
  <c r="AR118" i="2"/>
  <c r="AQ118" i="2"/>
  <c r="AQ111" i="2"/>
  <c r="AR111" i="2"/>
  <c r="AR41" i="2"/>
  <c r="AQ41" i="2"/>
  <c r="AR99" i="2"/>
  <c r="AQ99" i="2"/>
  <c r="AR10" i="2"/>
  <c r="AQ10" i="2"/>
  <c r="AQ68" i="2"/>
  <c r="AR68" i="2"/>
  <c r="AR114" i="2"/>
  <c r="AQ114" i="2"/>
  <c r="AR145" i="2"/>
  <c r="AQ145" i="2"/>
  <c r="AR169" i="2"/>
  <c r="AQ169" i="2"/>
  <c r="AQ137" i="2"/>
  <c r="AR137" i="2"/>
  <c r="AR28" i="2"/>
  <c r="AQ28" i="2"/>
  <c r="AR14" i="2"/>
  <c r="AQ14" i="2"/>
  <c r="AR39" i="2"/>
  <c r="AQ39" i="2"/>
  <c r="AR19" i="2"/>
  <c r="AQ19" i="2"/>
  <c r="AQ101" i="2"/>
  <c r="AR101" i="2"/>
  <c r="AR30" i="2"/>
  <c r="AQ30" i="2"/>
  <c r="AQ49" i="2"/>
  <c r="AR49" i="2"/>
  <c r="AR70" i="2"/>
  <c r="AQ70" i="2"/>
  <c r="AR4" i="2"/>
  <c r="AQ4" i="2"/>
  <c r="AQ61" i="2"/>
  <c r="AR61" i="2"/>
  <c r="AQ88" i="2"/>
  <c r="AR88" i="2"/>
  <c r="AR57" i="2"/>
  <c r="AQ57" i="2"/>
  <c r="AR67" i="2"/>
  <c r="AQ67" i="2"/>
  <c r="AR138" i="2"/>
  <c r="AQ138" i="2"/>
  <c r="AR122" i="2"/>
  <c r="AQ122" i="2"/>
  <c r="AR125" i="2"/>
  <c r="AQ125" i="2"/>
  <c r="AR143" i="2"/>
  <c r="AQ143" i="2"/>
  <c r="AQ189" i="2"/>
  <c r="AR189" i="2"/>
  <c r="AR190" i="2"/>
  <c r="AQ190" i="2"/>
  <c r="AR103" i="2"/>
  <c r="AQ103" i="2"/>
  <c r="AR177" i="2"/>
  <c r="AQ177" i="2"/>
  <c r="AR129" i="2"/>
  <c r="AQ129" i="2"/>
  <c r="AQ178" i="2"/>
  <c r="AR178" i="2"/>
  <c r="AR171" i="2"/>
  <c r="AQ171" i="2"/>
  <c r="AQ155" i="2"/>
  <c r="AR155" i="2"/>
  <c r="AR98" i="2"/>
  <c r="AQ98" i="2"/>
  <c r="AQ16" i="2"/>
  <c r="AR16" i="2"/>
  <c r="AQ51" i="2"/>
  <c r="AR51" i="2"/>
  <c r="AR192" i="2"/>
  <c r="AQ192" i="2"/>
  <c r="AR159" i="2"/>
  <c r="AQ159" i="2"/>
  <c r="AQ123" i="2"/>
  <c r="AR123" i="2"/>
  <c r="AR84" i="2"/>
  <c r="AQ84" i="2"/>
  <c r="AR202" i="2"/>
  <c r="AQ202" i="2"/>
  <c r="AR17" i="2"/>
  <c r="AQ17" i="2"/>
  <c r="AQ156" i="2"/>
  <c r="AR156" i="2"/>
  <c r="AQ164" i="2"/>
  <c r="AR164" i="2"/>
  <c r="AR199" i="2"/>
  <c r="AQ199" i="2"/>
  <c r="AQ163" i="2"/>
  <c r="AR163" i="2"/>
  <c r="AR80" i="2"/>
  <c r="AQ80" i="2"/>
  <c r="AR72" i="2"/>
  <c r="AQ72" i="2"/>
  <c r="AQ148" i="2"/>
  <c r="AR148" i="2"/>
  <c r="AR186" i="2"/>
  <c r="AQ186" i="2"/>
  <c r="AR201" i="2"/>
  <c r="AQ201" i="2"/>
  <c r="AR195" i="2"/>
  <c r="AQ195" i="2"/>
  <c r="AR45" i="2"/>
  <c r="AQ45" i="2"/>
  <c r="AR18" i="2"/>
  <c r="AQ18" i="2"/>
  <c r="AQ27" i="2"/>
  <c r="AR27" i="2"/>
  <c r="AR191" i="2"/>
  <c r="AQ191" i="2"/>
  <c r="AR106" i="2"/>
  <c r="AQ106" i="2"/>
  <c r="AR142" i="2"/>
  <c r="AQ142" i="2"/>
  <c r="AR119" i="2"/>
  <c r="AQ119" i="2"/>
  <c r="AR38" i="2"/>
  <c r="AQ38" i="2"/>
  <c r="AR56" i="2"/>
  <c r="AQ56" i="2"/>
  <c r="AQ63" i="2"/>
  <c r="AR63" i="2"/>
  <c r="AQ73" i="2"/>
  <c r="AR73" i="2"/>
  <c r="AR140" i="2"/>
  <c r="AQ140" i="2"/>
  <c r="AQ184" i="2"/>
  <c r="AR184" i="2"/>
  <c r="AR130" i="2"/>
  <c r="AQ130" i="2"/>
  <c r="AR187" i="2"/>
  <c r="AQ187" i="2"/>
  <c r="AR71" i="2"/>
  <c r="AQ71" i="2"/>
  <c r="AR52" i="2"/>
  <c r="AQ52" i="2"/>
  <c r="AR94" i="2"/>
  <c r="AQ94" i="2"/>
  <c r="AR26" i="2"/>
  <c r="AQ26" i="2"/>
  <c r="AR66" i="2"/>
  <c r="AQ66" i="2"/>
  <c r="AR65" i="2"/>
  <c r="AQ65" i="2"/>
  <c r="AQ46" i="2"/>
  <c r="AR46" i="2"/>
  <c r="AR33" i="2"/>
  <c r="AQ33" i="2"/>
  <c r="AR42" i="2"/>
  <c r="AQ42" i="2"/>
  <c r="AR47" i="2"/>
  <c r="AQ47" i="2"/>
  <c r="AR100" i="2"/>
  <c r="AQ100" i="2"/>
  <c r="AQ22" i="2"/>
  <c r="AR22" i="2"/>
  <c r="AR131" i="2"/>
  <c r="AQ131" i="2"/>
  <c r="AQ157" i="2"/>
  <c r="AR157" i="2"/>
  <c r="AR161" i="2"/>
  <c r="AQ161" i="2"/>
  <c r="AR200" i="2"/>
  <c r="AQ200" i="2"/>
  <c r="AR113" i="2"/>
  <c r="AQ113" i="2"/>
  <c r="AR151" i="2"/>
  <c r="AQ151" i="2"/>
  <c r="AR160" i="2"/>
  <c r="AQ160" i="2"/>
  <c r="AQ112" i="2"/>
  <c r="AR112" i="2"/>
  <c r="AR135" i="2"/>
  <c r="AQ135" i="2"/>
  <c r="AR141" i="2"/>
  <c r="AQ141" i="2"/>
  <c r="AR166" i="2"/>
  <c r="AQ166" i="2"/>
  <c r="AR120" i="2"/>
  <c r="AQ120" i="2"/>
  <c r="AQ3" i="2"/>
  <c r="AR3" i="2"/>
</calcChain>
</file>

<file path=xl/sharedStrings.xml><?xml version="1.0" encoding="utf-8"?>
<sst xmlns="http://schemas.openxmlformats.org/spreadsheetml/2006/main" count="23" uniqueCount="23">
  <si>
    <t>5 plates, 1 in 2</t>
  </si>
  <si>
    <t xml:space="preserve">results using 1 in 2 </t>
  </si>
  <si>
    <t>Sample number</t>
  </si>
  <si>
    <t>Sample name</t>
  </si>
  <si>
    <t>A</t>
  </si>
  <si>
    <t>B</t>
  </si>
  <si>
    <t>C</t>
  </si>
  <si>
    <t>D</t>
  </si>
  <si>
    <t>E</t>
  </si>
  <si>
    <t>sum at 1 in 2</t>
  </si>
  <si>
    <r>
      <t>χ</t>
    </r>
    <r>
      <rPr>
        <sz val="7.7"/>
        <color theme="1"/>
        <rFont val="Calibri"/>
        <family val="2"/>
      </rPr>
      <t xml:space="preserve">2 </t>
    </r>
    <r>
      <rPr>
        <sz val="11"/>
        <color theme="1"/>
        <rFont val="Calibri"/>
        <family val="2"/>
      </rPr>
      <t>statistic</t>
    </r>
  </si>
  <si>
    <t>insufficent agreement between plates?</t>
  </si>
  <si>
    <t>plates at 1 in 2</t>
  </si>
  <si>
    <t>volume of inoculum</t>
  </si>
  <si>
    <t>initial dilution factor</t>
  </si>
  <si>
    <t>raw</t>
  </si>
  <si>
    <t>rounded</t>
  </si>
  <si>
    <t>between plate agreement at 1 in 2</t>
  </si>
  <si>
    <t>Expression of results (E. coli/100g)</t>
  </si>
  <si>
    <t>24-0001</t>
  </si>
  <si>
    <t>95% confidence limits</t>
  </si>
  <si>
    <t>lower</t>
  </si>
  <si>
    <t>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</si>
</sst>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.7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0" xfId="0" applyFill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/>
    <xf numFmtId="2" fontId="0" fillId="0" borderId="9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1" fillId="2" borderId="0" xfId="0" applyFont="1" applyFill="1"/>
    <xf numFmtId="0" fontId="1" fillId="0" borderId="0" xfId="0" applyFont="1"/>
    <xf numFmtId="0" fontId="0" fillId="0" borderId="2" xfId="0" applyBorder="1" applyAlignment="1">
      <alignment horizontal="center" wrapText="1"/>
    </xf>
    <xf numFmtId="0" fontId="1" fillId="3" borderId="11" xfId="0" applyFont="1" applyFill="1" applyBorder="1" applyAlignment="1" applyProtection="1">
      <alignment horizontal="center"/>
      <protection locked="0"/>
    </xf>
    <xf numFmtId="0" fontId="0" fillId="0" borderId="11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3" borderId="12" xfId="0" applyFont="1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2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2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fgColor theme="5" tint="-0.24994659260841701"/>
          <bgColor theme="5" tint="0.799951170384838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theme="1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FF00"/>
      </font>
      <fill>
        <patternFill>
          <bgColor theme="1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340E-2642-43A8-8FA6-3C4FE41422FE}">
  <dimension ref="A1:HF1073"/>
  <sheetViews>
    <sheetView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Q10" sqref="AQ10"/>
    </sheetView>
  </sheetViews>
  <sheetFormatPr defaultRowHeight="15" x14ac:dyDescent="0.25"/>
  <cols>
    <col min="1" max="1" width="16.42578125" style="16" customWidth="1"/>
    <col min="2" max="2" width="17.140625" style="15" customWidth="1"/>
    <col min="3" max="3" width="5" customWidth="1"/>
    <col min="4" max="8" width="8" style="15" customWidth="1"/>
    <col min="9" max="9" width="6.140625" style="15" customWidth="1"/>
    <col min="10" max="10" width="9.28515625" style="16" customWidth="1"/>
    <col min="11" max="15" width="9.42578125" style="16" hidden="1" customWidth="1"/>
    <col min="16" max="20" width="9.140625" style="16" hidden="1" customWidth="1"/>
    <col min="21" max="21" width="9" style="16" customWidth="1"/>
    <col min="22" max="22" width="12.140625" style="16" customWidth="1"/>
    <col min="23" max="23" width="5.140625" style="16" customWidth="1"/>
    <col min="24" max="24" width="8.7109375" style="16" hidden="1" customWidth="1"/>
    <col min="25" max="25" width="10.85546875" style="16" hidden="1" customWidth="1"/>
    <col min="26" max="26" width="10" style="16" hidden="1" customWidth="1"/>
    <col min="27" max="27" width="4.85546875" hidden="1" customWidth="1"/>
    <col min="28" max="28" width="9.28515625" style="16" bestFit="1" customWidth="1"/>
    <col min="29" max="29" width="9.42578125" style="16" bestFit="1" customWidth="1"/>
    <col min="30" max="33" width="9.42578125" style="16" hidden="1" customWidth="1"/>
    <col min="34" max="34" width="9.140625" hidden="1" customWidth="1"/>
    <col min="35" max="35" width="11.5703125" style="16" hidden="1" customWidth="1"/>
    <col min="36" max="36" width="9.140625" hidden="1" customWidth="1"/>
    <col min="37" max="39" width="14.28515625" style="16" hidden="1" customWidth="1"/>
    <col min="40" max="40" width="6.5703125" customWidth="1"/>
    <col min="41" max="41" width="17.42578125" style="37" bestFit="1" customWidth="1"/>
    <col min="42" max="42" width="4.140625" customWidth="1"/>
    <col min="43" max="43" width="13.28515625" customWidth="1"/>
    <col min="44" max="44" width="12.85546875" customWidth="1"/>
    <col min="45" max="214" width="9.140625" style="5"/>
  </cols>
  <sheetData>
    <row r="1" spans="1:214" ht="36" customHeight="1" x14ac:dyDescent="0.25">
      <c r="A1" s="1"/>
      <c r="B1" s="2"/>
      <c r="C1" s="3"/>
      <c r="D1" s="41" t="s">
        <v>0</v>
      </c>
      <c r="E1" s="41"/>
      <c r="F1" s="41"/>
      <c r="G1" s="41"/>
      <c r="H1" s="41"/>
      <c r="I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3"/>
      <c r="AB1" s="42" t="s">
        <v>1</v>
      </c>
      <c r="AC1" s="42"/>
      <c r="AD1" s="38"/>
      <c r="AE1" s="38"/>
      <c r="AF1" s="38"/>
      <c r="AG1" s="38"/>
      <c r="AH1" s="3"/>
      <c r="AI1" s="4"/>
      <c r="AJ1" s="3"/>
      <c r="AK1" s="4"/>
      <c r="AL1" s="4"/>
      <c r="AM1" s="4"/>
      <c r="AN1" s="3"/>
      <c r="AO1" s="47"/>
      <c r="AP1" s="3"/>
      <c r="AQ1" s="50" t="s">
        <v>20</v>
      </c>
      <c r="AR1" s="51"/>
    </row>
    <row r="2" spans="1:214" s="8" customFormat="1" ht="60" x14ac:dyDescent="0.25">
      <c r="A2" s="6" t="s">
        <v>2</v>
      </c>
      <c r="B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9" t="s">
        <v>9</v>
      </c>
      <c r="K2" s="9"/>
      <c r="L2" s="9"/>
      <c r="M2" s="9"/>
      <c r="N2" s="9"/>
      <c r="O2" s="9"/>
      <c r="P2" s="7"/>
      <c r="Q2" s="7"/>
      <c r="R2" s="7"/>
      <c r="S2" s="7"/>
      <c r="T2" s="7"/>
      <c r="U2" s="10" t="s">
        <v>10</v>
      </c>
      <c r="V2" s="9" t="s">
        <v>11</v>
      </c>
      <c r="W2" s="7"/>
      <c r="X2" s="9" t="s">
        <v>12</v>
      </c>
      <c r="Y2" s="9" t="s">
        <v>13</v>
      </c>
      <c r="Z2" s="9" t="s">
        <v>14</v>
      </c>
      <c r="AB2" s="9" t="s">
        <v>15</v>
      </c>
      <c r="AC2" s="9" t="s">
        <v>16</v>
      </c>
      <c r="AD2" s="9"/>
      <c r="AE2" s="9"/>
      <c r="AF2" s="9"/>
      <c r="AG2" s="9"/>
      <c r="AI2" s="9" t="s">
        <v>17</v>
      </c>
      <c r="AK2" s="9"/>
      <c r="AL2" s="9"/>
      <c r="AM2" s="9"/>
      <c r="AO2" s="48" t="s">
        <v>18</v>
      </c>
      <c r="AP2" s="53"/>
      <c r="AQ2" s="45" t="s">
        <v>21</v>
      </c>
      <c r="AR2" s="46" t="s">
        <v>22</v>
      </c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</row>
    <row r="3" spans="1:214" s="8" customFormat="1" x14ac:dyDescent="0.25">
      <c r="A3" s="12">
        <v>1</v>
      </c>
      <c r="B3" s="43" t="s">
        <v>19</v>
      </c>
      <c r="C3" s="13"/>
      <c r="D3" s="14">
        <v>5</v>
      </c>
      <c r="E3" s="14">
        <v>5</v>
      </c>
      <c r="F3" s="14">
        <v>5</v>
      </c>
      <c r="G3" s="14">
        <v>5</v>
      </c>
      <c r="H3" s="14">
        <v>5</v>
      </c>
      <c r="I3" s="15"/>
      <c r="J3" s="16">
        <f>IF(SUM(D3:H3)&gt;750,751,SUM(D3:H3))</f>
        <v>25</v>
      </c>
      <c r="K3" s="16">
        <f>IF(D3&gt;0,D3,D3+0.000001)</f>
        <v>5</v>
      </c>
      <c r="L3" s="16">
        <f>IF(E3&gt;0,E3,E3+0.000001)</f>
        <v>5</v>
      </c>
      <c r="M3" s="16">
        <f>IF(F3&gt;0,F3,F3+0.000001)</f>
        <v>5</v>
      </c>
      <c r="N3" s="16">
        <f>IF(G3&gt;0,G3,G3+0.000001)</f>
        <v>5</v>
      </c>
      <c r="O3" s="16">
        <f>IF(H3&gt;0,H3,H3+0.000001)</f>
        <v>5</v>
      </c>
      <c r="P3" s="16">
        <f>(LN(K3/AVERAGE($K3:$O3)))*K3</f>
        <v>0</v>
      </c>
      <c r="Q3" s="16">
        <f>(LN(L3/AVERAGE($K3:$O3)))*L3</f>
        <v>0</v>
      </c>
      <c r="R3" s="16">
        <f>(LN(M3/AVERAGE($K3:$O3)))*M3</f>
        <v>0</v>
      </c>
      <c r="S3" s="16">
        <f>(LN(N3/AVERAGE($K3:$O3)))*N3</f>
        <v>0</v>
      </c>
      <c r="T3" s="16">
        <f>(LN(O3/AVERAGE($K3:$O3)))*O3</f>
        <v>0</v>
      </c>
      <c r="U3" s="16">
        <f t="shared" ref="U3:U66" si="0">SUM(P3:T3)*2</f>
        <v>0</v>
      </c>
      <c r="V3" s="17" t="str">
        <f t="shared" ref="V3:V66" si="1">IF(U3&gt;13.277,"!!!!!","-")</f>
        <v>-</v>
      </c>
      <c r="W3" s="16"/>
      <c r="X3" s="16">
        <v>5</v>
      </c>
      <c r="Y3" s="16">
        <v>2</v>
      </c>
      <c r="Z3" s="16">
        <v>0.5</v>
      </c>
      <c r="AA3"/>
      <c r="AB3" s="18">
        <f>(J3/(X3*Y3*Z3))*100</f>
        <v>500</v>
      </c>
      <c r="AC3" s="16">
        <f t="shared" ref="AC3:AC66" si="2">IF(AB3&lt;100,ROUND(AB3,0),IF(AB3&lt;1000,ROUND(AB3,-1),IF(AB3&lt;10000,ROUND(AB3,-2),IF(AB3&lt;100000,ROUND(AB3,-3),ROUND(AB3,-4)))))</f>
        <v>500</v>
      </c>
      <c r="AD3" s="18">
        <f>IF(D3="","",((J3-(1.96*SQRT(J3)))/(X3*Y3*Z3))*100)</f>
        <v>304</v>
      </c>
      <c r="AE3" s="54">
        <f>IF(D3="","",IF(AD3&lt;100,ROUND(AD3,0),IF(AD3&lt;1000,ROUND(AD3,-1),IF(AD3&lt;10000,ROUND(AD3,-2),IF(AD3&lt;100000,ROUND(AD3,-3),ROUND(AD3,-4))))))</f>
        <v>300</v>
      </c>
      <c r="AF3" s="16">
        <f>IF(D3="","",((J3+(1.96*SQRT(J3)))/(X3*Y3*Z3))*100)</f>
        <v>695.99999999999989</v>
      </c>
      <c r="AG3" s="54">
        <f>IF(D3="","",IF(AF3&lt;100,ROUND(AF3,0),IF(AF3&lt;1000,ROUND(AF3,-1),IF(AF3&lt;10000,ROUND(AF3,-2),IF(AF3&lt;100000,ROUND(AF3,-3),ROUND(AF3,-4))))))</f>
        <v>700</v>
      </c>
      <c r="AH3"/>
      <c r="AI3" s="19">
        <f>IF(V3="!!!!!",1,0)</f>
        <v>0</v>
      </c>
      <c r="AJ3"/>
      <c r="AK3" s="16">
        <f>IF(J3=751,"&gt;15000",IF(J3=0,"&lt;20",IF(J3=1,"20 estimated",IF(J3=2,"40 estimated",IF(J3=3,"60 estimated",IF(J3=4,"80 estimated",IF(J3=5,"100 estimated",IF(J3=6,"120 estimated",IF(J3=7,"140 estimated",IF(J3=8,"160 estimated",IF(J3=9,"180 estimated",AC3)))))))))))</f>
        <v>500</v>
      </c>
      <c r="AL3" s="16">
        <f>IF(J3=751,"n/a",IF(J3=0,"n/a",IF(AE3&lt;20,"&lt;20",AE3)))</f>
        <v>300</v>
      </c>
      <c r="AM3" s="16">
        <f>IF(J3=751,"n/a",IF(J3=0,"n/a",IF(AG3&lt;20,"&lt;20",IF(AG3&gt;15000,"&gt;15000",AG3))))</f>
        <v>700</v>
      </c>
      <c r="AN3"/>
      <c r="AO3" s="49">
        <f>IF(D3="","-",IF(J3=751,"&gt;15000",IF(AI3=1,"VOID",AK3)))</f>
        <v>500</v>
      </c>
      <c r="AP3" s="52"/>
      <c r="AQ3" s="44">
        <f>IF(D3="","",IF(AO3="VOID","n/a",IF(J3=751,"n/a",IF(AO3="&gt;15000","n/a",AL3))))</f>
        <v>300</v>
      </c>
      <c r="AR3" s="55">
        <f>IF(D3="","",IF(AO3="VOID","n/a",IF(J3=751,"n/a",IF(AO3="&gt;15000","n/a",AM3))))</f>
        <v>700</v>
      </c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</row>
    <row r="4" spans="1:214" x14ac:dyDescent="0.25">
      <c r="A4" s="20">
        <v>2</v>
      </c>
      <c r="B4" s="14"/>
      <c r="C4" s="21"/>
      <c r="D4" s="14"/>
      <c r="E4" s="14"/>
      <c r="F4" s="14"/>
      <c r="G4" s="14"/>
      <c r="H4" s="14"/>
      <c r="J4" s="16">
        <f t="shared" ref="J4:J67" si="3">IF(SUM(D4:H4)&gt;750,751,SUM(D4:H4))</f>
        <v>0</v>
      </c>
      <c r="K4" s="16">
        <f t="shared" ref="K4:O54" si="4">IF(D4&gt;0,D4,D4+0.000001)</f>
        <v>9.9999999999999995E-7</v>
      </c>
      <c r="L4" s="16">
        <f t="shared" si="4"/>
        <v>9.9999999999999995E-7</v>
      </c>
      <c r="M4" s="16">
        <f t="shared" si="4"/>
        <v>9.9999999999999995E-7</v>
      </c>
      <c r="N4" s="16">
        <f t="shared" si="4"/>
        <v>9.9999999999999995E-7</v>
      </c>
      <c r="O4" s="16">
        <f t="shared" si="4"/>
        <v>9.9999999999999995E-7</v>
      </c>
      <c r="P4" s="16">
        <f t="shared" ref="P4:T54" si="5">(LN(K4/AVERAGE($K4:$O4)))*K4</f>
        <v>0</v>
      </c>
      <c r="Q4" s="16">
        <f t="shared" si="5"/>
        <v>0</v>
      </c>
      <c r="R4" s="16">
        <f t="shared" si="5"/>
        <v>0</v>
      </c>
      <c r="S4" s="16">
        <f t="shared" si="5"/>
        <v>0</v>
      </c>
      <c r="T4" s="16">
        <f t="shared" si="5"/>
        <v>0</v>
      </c>
      <c r="U4" s="16">
        <f t="shared" si="0"/>
        <v>0</v>
      </c>
      <c r="V4" s="17" t="str">
        <f t="shared" si="1"/>
        <v>-</v>
      </c>
      <c r="X4" s="16">
        <v>5</v>
      </c>
      <c r="Y4" s="16">
        <v>2</v>
      </c>
      <c r="Z4" s="16">
        <v>0.5</v>
      </c>
      <c r="AB4" s="18">
        <f t="shared" ref="AB4:AB67" si="6">(J4/(X4*Y4*Z4))*100</f>
        <v>0</v>
      </c>
      <c r="AC4" s="16">
        <f t="shared" si="2"/>
        <v>0</v>
      </c>
      <c r="AD4" s="18" t="str">
        <f t="shared" ref="AD4:AD67" si="7">IF(D4="","",((J4-(1.96*SQRT(J4)))/(X4*Y4*Z4))*100)</f>
        <v/>
      </c>
      <c r="AE4" s="54" t="str">
        <f t="shared" ref="AE4:AE67" si="8">IF(D4="","",IF(AD4&lt;100,ROUND(AD4,0),IF(AD4&lt;1000,ROUND(AD4,-1),IF(AD4&lt;10000,ROUND(AD4,-2),IF(AD4&lt;100000,ROUND(AD4,-3),ROUND(AD4,-4))))))</f>
        <v/>
      </c>
      <c r="AF4" s="16" t="str">
        <f t="shared" ref="AF4:AF67" si="9">IF(D4="","",((J4+(1.96*SQRT(J4)))/(X4*Y4*Z4))*100)</f>
        <v/>
      </c>
      <c r="AG4" s="54" t="str">
        <f t="shared" ref="AG4:AG67" si="10">IF(D4="","",IF(AF4&lt;100,ROUND(AF4,0),IF(AF4&lt;1000,ROUND(AF4,-1),IF(AF4&lt;10000,ROUND(AF4,-2),IF(AF4&lt;100000,ROUND(AF4,-3),ROUND(AF4,-4))))))</f>
        <v/>
      </c>
      <c r="AI4" s="19">
        <f t="shared" ref="AI4:AI67" si="11">IF(V4="!!!!!",1,0)</f>
        <v>0</v>
      </c>
      <c r="AK4" s="16" t="str">
        <f t="shared" ref="AK4:AK67" si="12">IF(J4=751,"&gt;15000",IF(J4=0,"&lt;20",IF(J4=1,"20 estimated",IF(J4=2,"40 estimated",IF(J4=3,"60 estimated",IF(J4=4,"80 estimated",IF(J4=5,"100 estimated",IF(J4=6,"120 estimated",IF(J4=7,"140 estimated",IF(J4=8,"160 estimated",IF(J4=9,"180 estimated",AC4)))))))))))</f>
        <v>&lt;20</v>
      </c>
      <c r="AL4" s="16" t="str">
        <f t="shared" ref="AL4:AL67" si="13">IF(J4=751,"n/a",IF(J4=0,"n/a",IF(AE4&lt;20,"&lt;20",AE4)))</f>
        <v>n/a</v>
      </c>
      <c r="AM4" s="16" t="str">
        <f t="shared" ref="AM4:AM67" si="14">IF(J4=751,"n/a",IF(J4=0,"n/a",IF(AG4&lt;20,"&lt;20",IF(AG4&gt;15000,"&gt;15000",AG4))))</f>
        <v>n/a</v>
      </c>
      <c r="AO4" s="49" t="str">
        <f t="shared" ref="AO4:AO67" si="15">IF(D4="","-",IF(J4=751,"&gt;15000",IF(AI4=1,"VOID",AK4)))</f>
        <v>-</v>
      </c>
      <c r="AP4" s="52"/>
      <c r="AQ4" s="44" t="str">
        <f t="shared" ref="AQ4:AQ67" si="16">IF(D4="","",IF(AO4="VOID","n/a",IF(J4=751,"n/a",IF(AO4="&gt;15000","n/a",AL4))))</f>
        <v/>
      </c>
      <c r="AR4" s="55" t="str">
        <f t="shared" ref="AR4:AR67" si="17">IF(D4="","",IF(AO4="VOID","n/a",IF(J4=751,"n/a",IF(AO4="&gt;15000","n/a",AM4))))</f>
        <v/>
      </c>
    </row>
    <row r="5" spans="1:214" x14ac:dyDescent="0.25">
      <c r="A5" s="12">
        <v>3</v>
      </c>
      <c r="B5" s="14"/>
      <c r="C5" s="21"/>
      <c r="D5" s="14"/>
      <c r="E5" s="14"/>
      <c r="F5" s="14"/>
      <c r="G5" s="14"/>
      <c r="H5" s="14"/>
      <c r="J5" s="16">
        <f t="shared" si="3"/>
        <v>0</v>
      </c>
      <c r="K5" s="16">
        <f t="shared" si="4"/>
        <v>9.9999999999999995E-7</v>
      </c>
      <c r="L5" s="16">
        <f t="shared" si="4"/>
        <v>9.9999999999999995E-7</v>
      </c>
      <c r="M5" s="16">
        <f t="shared" si="4"/>
        <v>9.9999999999999995E-7</v>
      </c>
      <c r="N5" s="16">
        <f t="shared" si="4"/>
        <v>9.9999999999999995E-7</v>
      </c>
      <c r="O5" s="16">
        <f t="shared" si="4"/>
        <v>9.9999999999999995E-7</v>
      </c>
      <c r="P5" s="16">
        <f t="shared" si="5"/>
        <v>0</v>
      </c>
      <c r="Q5" s="16">
        <f t="shared" si="5"/>
        <v>0</v>
      </c>
      <c r="R5" s="16">
        <f t="shared" si="5"/>
        <v>0</v>
      </c>
      <c r="S5" s="16">
        <f t="shared" si="5"/>
        <v>0</v>
      </c>
      <c r="T5" s="16">
        <f t="shared" si="5"/>
        <v>0</v>
      </c>
      <c r="U5" s="16">
        <f t="shared" si="0"/>
        <v>0</v>
      </c>
      <c r="V5" s="17" t="str">
        <f t="shared" si="1"/>
        <v>-</v>
      </c>
      <c r="X5" s="16">
        <v>5</v>
      </c>
      <c r="Y5" s="16">
        <v>2</v>
      </c>
      <c r="Z5" s="16">
        <v>0.5</v>
      </c>
      <c r="AB5" s="18">
        <f t="shared" si="6"/>
        <v>0</v>
      </c>
      <c r="AC5" s="16">
        <f t="shared" si="2"/>
        <v>0</v>
      </c>
      <c r="AD5" s="18" t="str">
        <f t="shared" si="7"/>
        <v/>
      </c>
      <c r="AE5" s="54" t="str">
        <f t="shared" si="8"/>
        <v/>
      </c>
      <c r="AF5" s="16" t="str">
        <f t="shared" si="9"/>
        <v/>
      </c>
      <c r="AG5" s="54" t="str">
        <f t="shared" si="10"/>
        <v/>
      </c>
      <c r="AI5" s="19">
        <f t="shared" si="11"/>
        <v>0</v>
      </c>
      <c r="AK5" s="16" t="str">
        <f t="shared" si="12"/>
        <v>&lt;20</v>
      </c>
      <c r="AL5" s="16" t="str">
        <f t="shared" si="13"/>
        <v>n/a</v>
      </c>
      <c r="AM5" s="16" t="str">
        <f t="shared" si="14"/>
        <v>n/a</v>
      </c>
      <c r="AO5" s="49" t="str">
        <f t="shared" si="15"/>
        <v>-</v>
      </c>
      <c r="AP5" s="52"/>
      <c r="AQ5" s="44" t="str">
        <f t="shared" si="16"/>
        <v/>
      </c>
      <c r="AR5" s="55" t="str">
        <f t="shared" si="17"/>
        <v/>
      </c>
    </row>
    <row r="6" spans="1:214" x14ac:dyDescent="0.25">
      <c r="A6" s="20">
        <v>4</v>
      </c>
      <c r="B6" s="14"/>
      <c r="C6" s="21"/>
      <c r="D6" s="14"/>
      <c r="E6" s="14"/>
      <c r="F6" s="14"/>
      <c r="G6" s="14"/>
      <c r="H6" s="14"/>
      <c r="J6" s="16">
        <f t="shared" si="3"/>
        <v>0</v>
      </c>
      <c r="K6" s="16">
        <f t="shared" si="4"/>
        <v>9.9999999999999995E-7</v>
      </c>
      <c r="L6" s="16">
        <f t="shared" si="4"/>
        <v>9.9999999999999995E-7</v>
      </c>
      <c r="M6" s="16">
        <f t="shared" si="4"/>
        <v>9.9999999999999995E-7</v>
      </c>
      <c r="N6" s="16">
        <f t="shared" si="4"/>
        <v>9.9999999999999995E-7</v>
      </c>
      <c r="O6" s="16">
        <f t="shared" si="4"/>
        <v>9.9999999999999995E-7</v>
      </c>
      <c r="P6" s="16">
        <f t="shared" si="5"/>
        <v>0</v>
      </c>
      <c r="Q6" s="16">
        <f t="shared" si="5"/>
        <v>0</v>
      </c>
      <c r="R6" s="16">
        <f t="shared" si="5"/>
        <v>0</v>
      </c>
      <c r="S6" s="16">
        <f t="shared" si="5"/>
        <v>0</v>
      </c>
      <c r="T6" s="16">
        <f t="shared" si="5"/>
        <v>0</v>
      </c>
      <c r="U6" s="16">
        <f t="shared" si="0"/>
        <v>0</v>
      </c>
      <c r="V6" s="17" t="str">
        <f t="shared" si="1"/>
        <v>-</v>
      </c>
      <c r="X6" s="16">
        <v>5</v>
      </c>
      <c r="Y6" s="16">
        <v>2</v>
      </c>
      <c r="Z6" s="16">
        <v>0.5</v>
      </c>
      <c r="AB6" s="18">
        <f t="shared" si="6"/>
        <v>0</v>
      </c>
      <c r="AC6" s="16">
        <f t="shared" si="2"/>
        <v>0</v>
      </c>
      <c r="AD6" s="18" t="str">
        <f t="shared" si="7"/>
        <v/>
      </c>
      <c r="AE6" s="54" t="str">
        <f t="shared" si="8"/>
        <v/>
      </c>
      <c r="AF6" s="16" t="str">
        <f t="shared" si="9"/>
        <v/>
      </c>
      <c r="AG6" s="54" t="str">
        <f t="shared" si="10"/>
        <v/>
      </c>
      <c r="AI6" s="19">
        <f t="shared" si="11"/>
        <v>0</v>
      </c>
      <c r="AK6" s="16" t="str">
        <f t="shared" si="12"/>
        <v>&lt;20</v>
      </c>
      <c r="AL6" s="16" t="str">
        <f t="shared" si="13"/>
        <v>n/a</v>
      </c>
      <c r="AM6" s="16" t="str">
        <f t="shared" si="14"/>
        <v>n/a</v>
      </c>
      <c r="AO6" s="49" t="str">
        <f t="shared" si="15"/>
        <v>-</v>
      </c>
      <c r="AP6" s="52"/>
      <c r="AQ6" s="44" t="str">
        <f t="shared" si="16"/>
        <v/>
      </c>
      <c r="AR6" s="55" t="str">
        <f t="shared" si="17"/>
        <v/>
      </c>
    </row>
    <row r="7" spans="1:214" x14ac:dyDescent="0.25">
      <c r="A7" s="12">
        <v>5</v>
      </c>
      <c r="B7" s="14"/>
      <c r="C7" s="21"/>
      <c r="D7" s="14"/>
      <c r="E7" s="14"/>
      <c r="F7" s="14"/>
      <c r="G7" s="14"/>
      <c r="H7" s="14"/>
      <c r="J7" s="16">
        <f t="shared" si="3"/>
        <v>0</v>
      </c>
      <c r="K7" s="16">
        <f t="shared" si="4"/>
        <v>9.9999999999999995E-7</v>
      </c>
      <c r="L7" s="16">
        <f t="shared" si="4"/>
        <v>9.9999999999999995E-7</v>
      </c>
      <c r="M7" s="16">
        <f t="shared" si="4"/>
        <v>9.9999999999999995E-7</v>
      </c>
      <c r="N7" s="16">
        <f t="shared" si="4"/>
        <v>9.9999999999999995E-7</v>
      </c>
      <c r="O7" s="16">
        <f t="shared" si="4"/>
        <v>9.9999999999999995E-7</v>
      </c>
      <c r="P7" s="16">
        <f t="shared" si="5"/>
        <v>0</v>
      </c>
      <c r="Q7" s="16">
        <f t="shared" si="5"/>
        <v>0</v>
      </c>
      <c r="R7" s="16">
        <f t="shared" si="5"/>
        <v>0</v>
      </c>
      <c r="S7" s="16">
        <f t="shared" si="5"/>
        <v>0</v>
      </c>
      <c r="T7" s="16">
        <f t="shared" si="5"/>
        <v>0</v>
      </c>
      <c r="U7" s="16">
        <f t="shared" si="0"/>
        <v>0</v>
      </c>
      <c r="V7" s="17" t="str">
        <f t="shared" si="1"/>
        <v>-</v>
      </c>
      <c r="X7" s="16">
        <v>5</v>
      </c>
      <c r="Y7" s="16">
        <v>2</v>
      </c>
      <c r="Z7" s="16">
        <v>0.5</v>
      </c>
      <c r="AB7" s="18">
        <f t="shared" si="6"/>
        <v>0</v>
      </c>
      <c r="AC7" s="16">
        <f t="shared" si="2"/>
        <v>0</v>
      </c>
      <c r="AD7" s="18" t="str">
        <f t="shared" si="7"/>
        <v/>
      </c>
      <c r="AE7" s="54" t="str">
        <f t="shared" si="8"/>
        <v/>
      </c>
      <c r="AF7" s="16" t="str">
        <f t="shared" si="9"/>
        <v/>
      </c>
      <c r="AG7" s="54" t="str">
        <f t="shared" si="10"/>
        <v/>
      </c>
      <c r="AI7" s="19">
        <f t="shared" si="11"/>
        <v>0</v>
      </c>
      <c r="AK7" s="16" t="str">
        <f t="shared" si="12"/>
        <v>&lt;20</v>
      </c>
      <c r="AL7" s="16" t="str">
        <f t="shared" si="13"/>
        <v>n/a</v>
      </c>
      <c r="AM7" s="16" t="str">
        <f t="shared" si="14"/>
        <v>n/a</v>
      </c>
      <c r="AO7" s="49" t="str">
        <f t="shared" si="15"/>
        <v>-</v>
      </c>
      <c r="AP7" s="52"/>
      <c r="AQ7" s="44" t="str">
        <f t="shared" si="16"/>
        <v/>
      </c>
      <c r="AR7" s="55" t="str">
        <f t="shared" si="17"/>
        <v/>
      </c>
    </row>
    <row r="8" spans="1:214" x14ac:dyDescent="0.25">
      <c r="A8" s="20">
        <v>6</v>
      </c>
      <c r="B8" s="14"/>
      <c r="C8" s="21"/>
      <c r="D8" s="14"/>
      <c r="E8" s="14"/>
      <c r="F8" s="14"/>
      <c r="G8" s="14"/>
      <c r="H8" s="14"/>
      <c r="J8" s="16">
        <f t="shared" si="3"/>
        <v>0</v>
      </c>
      <c r="K8" s="16">
        <f t="shared" si="4"/>
        <v>9.9999999999999995E-7</v>
      </c>
      <c r="L8" s="16">
        <f t="shared" si="4"/>
        <v>9.9999999999999995E-7</v>
      </c>
      <c r="M8" s="16">
        <f t="shared" si="4"/>
        <v>9.9999999999999995E-7</v>
      </c>
      <c r="N8" s="16">
        <f t="shared" si="4"/>
        <v>9.9999999999999995E-7</v>
      </c>
      <c r="O8" s="16">
        <f t="shared" si="4"/>
        <v>9.9999999999999995E-7</v>
      </c>
      <c r="P8" s="16">
        <f t="shared" si="5"/>
        <v>0</v>
      </c>
      <c r="Q8" s="16">
        <f t="shared" si="5"/>
        <v>0</v>
      </c>
      <c r="R8" s="16">
        <f t="shared" si="5"/>
        <v>0</v>
      </c>
      <c r="S8" s="16">
        <f t="shared" si="5"/>
        <v>0</v>
      </c>
      <c r="T8" s="16">
        <f t="shared" si="5"/>
        <v>0</v>
      </c>
      <c r="U8" s="16">
        <f t="shared" si="0"/>
        <v>0</v>
      </c>
      <c r="V8" s="17" t="str">
        <f t="shared" si="1"/>
        <v>-</v>
      </c>
      <c r="X8" s="16">
        <v>5</v>
      </c>
      <c r="Y8" s="16">
        <v>2</v>
      </c>
      <c r="Z8" s="16">
        <v>0.5</v>
      </c>
      <c r="AB8" s="18">
        <f t="shared" si="6"/>
        <v>0</v>
      </c>
      <c r="AC8" s="16">
        <f t="shared" si="2"/>
        <v>0</v>
      </c>
      <c r="AD8" s="18" t="str">
        <f t="shared" si="7"/>
        <v/>
      </c>
      <c r="AE8" s="54" t="str">
        <f t="shared" si="8"/>
        <v/>
      </c>
      <c r="AF8" s="16" t="str">
        <f t="shared" si="9"/>
        <v/>
      </c>
      <c r="AG8" s="54" t="str">
        <f t="shared" si="10"/>
        <v/>
      </c>
      <c r="AI8" s="19">
        <f t="shared" si="11"/>
        <v>0</v>
      </c>
      <c r="AK8" s="16" t="str">
        <f t="shared" si="12"/>
        <v>&lt;20</v>
      </c>
      <c r="AL8" s="16" t="str">
        <f t="shared" si="13"/>
        <v>n/a</v>
      </c>
      <c r="AM8" s="16" t="str">
        <f t="shared" si="14"/>
        <v>n/a</v>
      </c>
      <c r="AO8" s="49" t="str">
        <f t="shared" si="15"/>
        <v>-</v>
      </c>
      <c r="AP8" s="52"/>
      <c r="AQ8" s="44" t="str">
        <f t="shared" si="16"/>
        <v/>
      </c>
      <c r="AR8" s="55" t="str">
        <f t="shared" si="17"/>
        <v/>
      </c>
    </row>
    <row r="9" spans="1:214" x14ac:dyDescent="0.25">
      <c r="A9" s="12">
        <v>7</v>
      </c>
      <c r="B9" s="14"/>
      <c r="C9" s="21"/>
      <c r="D9" s="14"/>
      <c r="E9" s="14"/>
      <c r="F9" s="14"/>
      <c r="G9" s="14"/>
      <c r="H9" s="14"/>
      <c r="J9" s="16">
        <f t="shared" si="3"/>
        <v>0</v>
      </c>
      <c r="K9" s="16">
        <f t="shared" si="4"/>
        <v>9.9999999999999995E-7</v>
      </c>
      <c r="L9" s="16">
        <f t="shared" si="4"/>
        <v>9.9999999999999995E-7</v>
      </c>
      <c r="M9" s="16">
        <f t="shared" si="4"/>
        <v>9.9999999999999995E-7</v>
      </c>
      <c r="N9" s="16">
        <f t="shared" si="4"/>
        <v>9.9999999999999995E-7</v>
      </c>
      <c r="O9" s="16">
        <f t="shared" si="4"/>
        <v>9.9999999999999995E-7</v>
      </c>
      <c r="P9" s="16">
        <f t="shared" si="5"/>
        <v>0</v>
      </c>
      <c r="Q9" s="16">
        <f t="shared" si="5"/>
        <v>0</v>
      </c>
      <c r="R9" s="16">
        <f t="shared" si="5"/>
        <v>0</v>
      </c>
      <c r="S9" s="16">
        <f t="shared" si="5"/>
        <v>0</v>
      </c>
      <c r="T9" s="16">
        <f t="shared" si="5"/>
        <v>0</v>
      </c>
      <c r="U9" s="16">
        <f t="shared" si="0"/>
        <v>0</v>
      </c>
      <c r="V9" s="17" t="str">
        <f t="shared" si="1"/>
        <v>-</v>
      </c>
      <c r="X9" s="16">
        <v>5</v>
      </c>
      <c r="Y9" s="16">
        <v>2</v>
      </c>
      <c r="Z9" s="16">
        <v>0.5</v>
      </c>
      <c r="AB9" s="18">
        <f t="shared" si="6"/>
        <v>0</v>
      </c>
      <c r="AC9" s="16">
        <f t="shared" si="2"/>
        <v>0</v>
      </c>
      <c r="AD9" s="18" t="str">
        <f t="shared" si="7"/>
        <v/>
      </c>
      <c r="AE9" s="54" t="str">
        <f t="shared" si="8"/>
        <v/>
      </c>
      <c r="AF9" s="16" t="str">
        <f t="shared" si="9"/>
        <v/>
      </c>
      <c r="AG9" s="54" t="str">
        <f t="shared" si="10"/>
        <v/>
      </c>
      <c r="AI9" s="19">
        <f t="shared" si="11"/>
        <v>0</v>
      </c>
      <c r="AK9" s="16" t="str">
        <f t="shared" si="12"/>
        <v>&lt;20</v>
      </c>
      <c r="AL9" s="16" t="str">
        <f t="shared" si="13"/>
        <v>n/a</v>
      </c>
      <c r="AM9" s="16" t="str">
        <f t="shared" si="14"/>
        <v>n/a</v>
      </c>
      <c r="AO9" s="49" t="str">
        <f t="shared" si="15"/>
        <v>-</v>
      </c>
      <c r="AP9" s="52"/>
      <c r="AQ9" s="44" t="str">
        <f t="shared" si="16"/>
        <v/>
      </c>
      <c r="AR9" s="55" t="str">
        <f t="shared" si="17"/>
        <v/>
      </c>
    </row>
    <row r="10" spans="1:214" x14ac:dyDescent="0.25">
      <c r="A10" s="20">
        <v>8</v>
      </c>
      <c r="B10" s="14"/>
      <c r="C10" s="21"/>
      <c r="D10" s="14"/>
      <c r="E10" s="14"/>
      <c r="F10" s="14"/>
      <c r="G10" s="14"/>
      <c r="H10" s="14"/>
      <c r="J10" s="16">
        <f t="shared" si="3"/>
        <v>0</v>
      </c>
      <c r="K10" s="16">
        <f t="shared" si="4"/>
        <v>9.9999999999999995E-7</v>
      </c>
      <c r="L10" s="16">
        <f t="shared" si="4"/>
        <v>9.9999999999999995E-7</v>
      </c>
      <c r="M10" s="16">
        <f t="shared" si="4"/>
        <v>9.9999999999999995E-7</v>
      </c>
      <c r="N10" s="16">
        <f t="shared" si="4"/>
        <v>9.9999999999999995E-7</v>
      </c>
      <c r="O10" s="16">
        <f t="shared" si="4"/>
        <v>9.9999999999999995E-7</v>
      </c>
      <c r="P10" s="16">
        <f t="shared" si="5"/>
        <v>0</v>
      </c>
      <c r="Q10" s="16">
        <f t="shared" si="5"/>
        <v>0</v>
      </c>
      <c r="R10" s="16">
        <f t="shared" si="5"/>
        <v>0</v>
      </c>
      <c r="S10" s="16">
        <f t="shared" si="5"/>
        <v>0</v>
      </c>
      <c r="T10" s="16">
        <f t="shared" si="5"/>
        <v>0</v>
      </c>
      <c r="U10" s="16">
        <f t="shared" si="0"/>
        <v>0</v>
      </c>
      <c r="V10" s="17" t="str">
        <f t="shared" si="1"/>
        <v>-</v>
      </c>
      <c r="X10" s="16">
        <v>5</v>
      </c>
      <c r="Y10" s="16">
        <v>2</v>
      </c>
      <c r="Z10" s="16">
        <v>0.5</v>
      </c>
      <c r="AB10" s="18">
        <f t="shared" si="6"/>
        <v>0</v>
      </c>
      <c r="AC10" s="16">
        <f t="shared" si="2"/>
        <v>0</v>
      </c>
      <c r="AD10" s="18" t="str">
        <f t="shared" si="7"/>
        <v/>
      </c>
      <c r="AE10" s="54" t="str">
        <f t="shared" si="8"/>
        <v/>
      </c>
      <c r="AF10" s="16" t="str">
        <f t="shared" si="9"/>
        <v/>
      </c>
      <c r="AG10" s="54" t="str">
        <f t="shared" si="10"/>
        <v/>
      </c>
      <c r="AI10" s="19">
        <f t="shared" si="11"/>
        <v>0</v>
      </c>
      <c r="AK10" s="16" t="str">
        <f t="shared" si="12"/>
        <v>&lt;20</v>
      </c>
      <c r="AL10" s="16" t="str">
        <f t="shared" si="13"/>
        <v>n/a</v>
      </c>
      <c r="AM10" s="16" t="str">
        <f t="shared" si="14"/>
        <v>n/a</v>
      </c>
      <c r="AO10" s="49" t="str">
        <f t="shared" si="15"/>
        <v>-</v>
      </c>
      <c r="AP10" s="52"/>
      <c r="AQ10" s="44" t="str">
        <f t="shared" si="16"/>
        <v/>
      </c>
      <c r="AR10" s="55" t="str">
        <f t="shared" si="17"/>
        <v/>
      </c>
    </row>
    <row r="11" spans="1:214" x14ac:dyDescent="0.25">
      <c r="A11" s="12">
        <v>9</v>
      </c>
      <c r="B11" s="14"/>
      <c r="C11" s="21"/>
      <c r="D11" s="14"/>
      <c r="E11" s="14"/>
      <c r="F11" s="14"/>
      <c r="G11" s="14"/>
      <c r="H11" s="14"/>
      <c r="J11" s="16">
        <f t="shared" si="3"/>
        <v>0</v>
      </c>
      <c r="K11" s="16">
        <f t="shared" si="4"/>
        <v>9.9999999999999995E-7</v>
      </c>
      <c r="L11" s="16">
        <f t="shared" si="4"/>
        <v>9.9999999999999995E-7</v>
      </c>
      <c r="M11" s="16">
        <f t="shared" si="4"/>
        <v>9.9999999999999995E-7</v>
      </c>
      <c r="N11" s="16">
        <f t="shared" si="4"/>
        <v>9.9999999999999995E-7</v>
      </c>
      <c r="O11" s="16">
        <f t="shared" si="4"/>
        <v>9.9999999999999995E-7</v>
      </c>
      <c r="P11" s="16">
        <f t="shared" si="5"/>
        <v>0</v>
      </c>
      <c r="Q11" s="16">
        <f t="shared" si="5"/>
        <v>0</v>
      </c>
      <c r="R11" s="16">
        <f t="shared" si="5"/>
        <v>0</v>
      </c>
      <c r="S11" s="16">
        <f t="shared" si="5"/>
        <v>0</v>
      </c>
      <c r="T11" s="16">
        <f t="shared" si="5"/>
        <v>0</v>
      </c>
      <c r="U11" s="16">
        <f t="shared" si="0"/>
        <v>0</v>
      </c>
      <c r="V11" s="17" t="str">
        <f t="shared" si="1"/>
        <v>-</v>
      </c>
      <c r="X11" s="16">
        <v>5</v>
      </c>
      <c r="Y11" s="16">
        <v>2</v>
      </c>
      <c r="Z11" s="16">
        <v>0.5</v>
      </c>
      <c r="AB11" s="18">
        <f t="shared" si="6"/>
        <v>0</v>
      </c>
      <c r="AC11" s="16">
        <f t="shared" si="2"/>
        <v>0</v>
      </c>
      <c r="AD11" s="18" t="str">
        <f t="shared" si="7"/>
        <v/>
      </c>
      <c r="AE11" s="54" t="str">
        <f t="shared" si="8"/>
        <v/>
      </c>
      <c r="AF11" s="16" t="str">
        <f t="shared" si="9"/>
        <v/>
      </c>
      <c r="AG11" s="54" t="str">
        <f t="shared" si="10"/>
        <v/>
      </c>
      <c r="AI11" s="19">
        <f t="shared" si="11"/>
        <v>0</v>
      </c>
      <c r="AK11" s="16" t="str">
        <f t="shared" si="12"/>
        <v>&lt;20</v>
      </c>
      <c r="AL11" s="16" t="str">
        <f t="shared" si="13"/>
        <v>n/a</v>
      </c>
      <c r="AM11" s="16" t="str">
        <f t="shared" si="14"/>
        <v>n/a</v>
      </c>
      <c r="AO11" s="49" t="str">
        <f t="shared" si="15"/>
        <v>-</v>
      </c>
      <c r="AP11" s="52"/>
      <c r="AQ11" s="44" t="str">
        <f t="shared" si="16"/>
        <v/>
      </c>
      <c r="AR11" s="55" t="str">
        <f t="shared" si="17"/>
        <v/>
      </c>
    </row>
    <row r="12" spans="1:214" x14ac:dyDescent="0.25">
      <c r="A12" s="20">
        <v>10</v>
      </c>
      <c r="B12" s="14"/>
      <c r="C12" s="21"/>
      <c r="D12" s="14"/>
      <c r="E12" s="14"/>
      <c r="F12" s="14"/>
      <c r="G12" s="14"/>
      <c r="H12" s="14"/>
      <c r="J12" s="16">
        <f t="shared" si="3"/>
        <v>0</v>
      </c>
      <c r="K12" s="16">
        <f t="shared" si="4"/>
        <v>9.9999999999999995E-7</v>
      </c>
      <c r="L12" s="16">
        <f t="shared" si="4"/>
        <v>9.9999999999999995E-7</v>
      </c>
      <c r="M12" s="16">
        <f t="shared" si="4"/>
        <v>9.9999999999999995E-7</v>
      </c>
      <c r="N12" s="16">
        <f t="shared" si="4"/>
        <v>9.9999999999999995E-7</v>
      </c>
      <c r="O12" s="16">
        <f t="shared" si="4"/>
        <v>9.9999999999999995E-7</v>
      </c>
      <c r="P12" s="16">
        <f t="shared" si="5"/>
        <v>0</v>
      </c>
      <c r="Q12" s="16">
        <f t="shared" si="5"/>
        <v>0</v>
      </c>
      <c r="R12" s="16">
        <f t="shared" si="5"/>
        <v>0</v>
      </c>
      <c r="S12" s="16">
        <f t="shared" si="5"/>
        <v>0</v>
      </c>
      <c r="T12" s="16">
        <f t="shared" si="5"/>
        <v>0</v>
      </c>
      <c r="U12" s="16">
        <f t="shared" si="0"/>
        <v>0</v>
      </c>
      <c r="V12" s="17" t="str">
        <f t="shared" si="1"/>
        <v>-</v>
      </c>
      <c r="X12" s="16">
        <v>5</v>
      </c>
      <c r="Y12" s="16">
        <v>2</v>
      </c>
      <c r="Z12" s="16">
        <v>0.5</v>
      </c>
      <c r="AB12" s="18">
        <f t="shared" si="6"/>
        <v>0</v>
      </c>
      <c r="AC12" s="16">
        <f t="shared" si="2"/>
        <v>0</v>
      </c>
      <c r="AD12" s="18" t="str">
        <f t="shared" si="7"/>
        <v/>
      </c>
      <c r="AE12" s="54" t="str">
        <f t="shared" si="8"/>
        <v/>
      </c>
      <c r="AF12" s="16" t="str">
        <f t="shared" si="9"/>
        <v/>
      </c>
      <c r="AG12" s="54" t="str">
        <f t="shared" si="10"/>
        <v/>
      </c>
      <c r="AI12" s="19">
        <f t="shared" si="11"/>
        <v>0</v>
      </c>
      <c r="AK12" s="16" t="str">
        <f t="shared" si="12"/>
        <v>&lt;20</v>
      </c>
      <c r="AL12" s="16" t="str">
        <f t="shared" si="13"/>
        <v>n/a</v>
      </c>
      <c r="AM12" s="16" t="str">
        <f t="shared" si="14"/>
        <v>n/a</v>
      </c>
      <c r="AO12" s="49" t="str">
        <f t="shared" si="15"/>
        <v>-</v>
      </c>
      <c r="AP12" s="52"/>
      <c r="AQ12" s="44" t="str">
        <f t="shared" si="16"/>
        <v/>
      </c>
      <c r="AR12" s="55" t="str">
        <f t="shared" si="17"/>
        <v/>
      </c>
    </row>
    <row r="13" spans="1:214" x14ac:dyDescent="0.25">
      <c r="A13" s="12">
        <v>11</v>
      </c>
      <c r="B13" s="14"/>
      <c r="C13" s="21"/>
      <c r="D13" s="14"/>
      <c r="E13" s="14"/>
      <c r="F13" s="14"/>
      <c r="G13" s="14"/>
      <c r="H13" s="14"/>
      <c r="J13" s="16">
        <f t="shared" si="3"/>
        <v>0</v>
      </c>
      <c r="K13" s="16">
        <f t="shared" si="4"/>
        <v>9.9999999999999995E-7</v>
      </c>
      <c r="L13" s="16">
        <f t="shared" si="4"/>
        <v>9.9999999999999995E-7</v>
      </c>
      <c r="M13" s="16">
        <f t="shared" si="4"/>
        <v>9.9999999999999995E-7</v>
      </c>
      <c r="N13" s="16">
        <f t="shared" si="4"/>
        <v>9.9999999999999995E-7</v>
      </c>
      <c r="O13" s="16">
        <f t="shared" si="4"/>
        <v>9.9999999999999995E-7</v>
      </c>
      <c r="P13" s="16">
        <f t="shared" si="5"/>
        <v>0</v>
      </c>
      <c r="Q13" s="16">
        <f t="shared" si="5"/>
        <v>0</v>
      </c>
      <c r="R13" s="16">
        <f t="shared" si="5"/>
        <v>0</v>
      </c>
      <c r="S13" s="16">
        <f t="shared" si="5"/>
        <v>0</v>
      </c>
      <c r="T13" s="16">
        <f t="shared" si="5"/>
        <v>0</v>
      </c>
      <c r="U13" s="16">
        <f t="shared" si="0"/>
        <v>0</v>
      </c>
      <c r="V13" s="17" t="str">
        <f t="shared" si="1"/>
        <v>-</v>
      </c>
      <c r="X13" s="16">
        <v>5</v>
      </c>
      <c r="Y13" s="16">
        <v>2</v>
      </c>
      <c r="Z13" s="16">
        <v>0.5</v>
      </c>
      <c r="AB13" s="18">
        <f t="shared" si="6"/>
        <v>0</v>
      </c>
      <c r="AC13" s="16">
        <f t="shared" si="2"/>
        <v>0</v>
      </c>
      <c r="AD13" s="18" t="str">
        <f t="shared" si="7"/>
        <v/>
      </c>
      <c r="AE13" s="54" t="str">
        <f t="shared" si="8"/>
        <v/>
      </c>
      <c r="AF13" s="16" t="str">
        <f t="shared" si="9"/>
        <v/>
      </c>
      <c r="AG13" s="54" t="str">
        <f t="shared" si="10"/>
        <v/>
      </c>
      <c r="AI13" s="19">
        <f t="shared" si="11"/>
        <v>0</v>
      </c>
      <c r="AK13" s="16" t="str">
        <f t="shared" si="12"/>
        <v>&lt;20</v>
      </c>
      <c r="AL13" s="16" t="str">
        <f t="shared" si="13"/>
        <v>n/a</v>
      </c>
      <c r="AM13" s="16" t="str">
        <f t="shared" si="14"/>
        <v>n/a</v>
      </c>
      <c r="AO13" s="49" t="str">
        <f t="shared" si="15"/>
        <v>-</v>
      </c>
      <c r="AP13" s="52"/>
      <c r="AQ13" s="44" t="str">
        <f t="shared" si="16"/>
        <v/>
      </c>
      <c r="AR13" s="55" t="str">
        <f t="shared" si="17"/>
        <v/>
      </c>
    </row>
    <row r="14" spans="1:214" x14ac:dyDescent="0.25">
      <c r="A14" s="20">
        <v>12</v>
      </c>
      <c r="B14" s="14"/>
      <c r="C14" s="21"/>
      <c r="D14" s="14"/>
      <c r="E14" s="14"/>
      <c r="F14" s="14"/>
      <c r="G14" s="14"/>
      <c r="H14" s="14"/>
      <c r="J14" s="16">
        <f t="shared" si="3"/>
        <v>0</v>
      </c>
      <c r="K14" s="16">
        <f t="shared" si="4"/>
        <v>9.9999999999999995E-7</v>
      </c>
      <c r="L14" s="16">
        <f t="shared" si="4"/>
        <v>9.9999999999999995E-7</v>
      </c>
      <c r="M14" s="16">
        <f t="shared" si="4"/>
        <v>9.9999999999999995E-7</v>
      </c>
      <c r="N14" s="16">
        <f t="shared" si="4"/>
        <v>9.9999999999999995E-7</v>
      </c>
      <c r="O14" s="16">
        <f t="shared" si="4"/>
        <v>9.9999999999999995E-7</v>
      </c>
      <c r="P14" s="16">
        <f t="shared" si="5"/>
        <v>0</v>
      </c>
      <c r="Q14" s="16">
        <f t="shared" si="5"/>
        <v>0</v>
      </c>
      <c r="R14" s="16">
        <f t="shared" si="5"/>
        <v>0</v>
      </c>
      <c r="S14" s="16">
        <f t="shared" si="5"/>
        <v>0</v>
      </c>
      <c r="T14" s="16">
        <f t="shared" si="5"/>
        <v>0</v>
      </c>
      <c r="U14" s="16">
        <f t="shared" si="0"/>
        <v>0</v>
      </c>
      <c r="V14" s="17" t="str">
        <f t="shared" si="1"/>
        <v>-</v>
      </c>
      <c r="X14" s="16">
        <v>5</v>
      </c>
      <c r="Y14" s="16">
        <v>2</v>
      </c>
      <c r="Z14" s="16">
        <v>0.5</v>
      </c>
      <c r="AB14" s="18">
        <f t="shared" si="6"/>
        <v>0</v>
      </c>
      <c r="AC14" s="16">
        <f t="shared" si="2"/>
        <v>0</v>
      </c>
      <c r="AD14" s="18" t="str">
        <f t="shared" si="7"/>
        <v/>
      </c>
      <c r="AE14" s="54" t="str">
        <f t="shared" si="8"/>
        <v/>
      </c>
      <c r="AF14" s="16" t="str">
        <f t="shared" si="9"/>
        <v/>
      </c>
      <c r="AG14" s="54" t="str">
        <f t="shared" si="10"/>
        <v/>
      </c>
      <c r="AI14" s="19">
        <f t="shared" si="11"/>
        <v>0</v>
      </c>
      <c r="AK14" s="16" t="str">
        <f t="shared" si="12"/>
        <v>&lt;20</v>
      </c>
      <c r="AL14" s="16" t="str">
        <f t="shared" si="13"/>
        <v>n/a</v>
      </c>
      <c r="AM14" s="16" t="str">
        <f t="shared" si="14"/>
        <v>n/a</v>
      </c>
      <c r="AO14" s="49" t="str">
        <f t="shared" si="15"/>
        <v>-</v>
      </c>
      <c r="AP14" s="52"/>
      <c r="AQ14" s="44" t="str">
        <f t="shared" si="16"/>
        <v/>
      </c>
      <c r="AR14" s="55" t="str">
        <f t="shared" si="17"/>
        <v/>
      </c>
    </row>
    <row r="15" spans="1:214" x14ac:dyDescent="0.25">
      <c r="A15" s="12">
        <v>13</v>
      </c>
      <c r="B15" s="14"/>
      <c r="C15" s="21"/>
      <c r="D15" s="14"/>
      <c r="E15" s="14"/>
      <c r="F15" s="14"/>
      <c r="G15" s="14"/>
      <c r="H15" s="14"/>
      <c r="J15" s="16">
        <f t="shared" si="3"/>
        <v>0</v>
      </c>
      <c r="K15" s="16">
        <f t="shared" si="4"/>
        <v>9.9999999999999995E-7</v>
      </c>
      <c r="L15" s="16">
        <f t="shared" si="4"/>
        <v>9.9999999999999995E-7</v>
      </c>
      <c r="M15" s="16">
        <f t="shared" si="4"/>
        <v>9.9999999999999995E-7</v>
      </c>
      <c r="N15" s="16">
        <f t="shared" si="4"/>
        <v>9.9999999999999995E-7</v>
      </c>
      <c r="O15" s="16">
        <f t="shared" si="4"/>
        <v>9.9999999999999995E-7</v>
      </c>
      <c r="P15" s="16">
        <f t="shared" si="5"/>
        <v>0</v>
      </c>
      <c r="Q15" s="16">
        <f t="shared" si="5"/>
        <v>0</v>
      </c>
      <c r="R15" s="16">
        <f t="shared" si="5"/>
        <v>0</v>
      </c>
      <c r="S15" s="16">
        <f t="shared" si="5"/>
        <v>0</v>
      </c>
      <c r="T15" s="16">
        <f t="shared" si="5"/>
        <v>0</v>
      </c>
      <c r="U15" s="16">
        <f t="shared" si="0"/>
        <v>0</v>
      </c>
      <c r="V15" s="17" t="str">
        <f t="shared" si="1"/>
        <v>-</v>
      </c>
      <c r="X15" s="16">
        <v>5</v>
      </c>
      <c r="Y15" s="16">
        <v>2</v>
      </c>
      <c r="Z15" s="16">
        <v>0.5</v>
      </c>
      <c r="AB15" s="18">
        <f t="shared" si="6"/>
        <v>0</v>
      </c>
      <c r="AC15" s="16">
        <f t="shared" si="2"/>
        <v>0</v>
      </c>
      <c r="AD15" s="18" t="str">
        <f t="shared" si="7"/>
        <v/>
      </c>
      <c r="AE15" s="54" t="str">
        <f t="shared" si="8"/>
        <v/>
      </c>
      <c r="AF15" s="16" t="str">
        <f t="shared" si="9"/>
        <v/>
      </c>
      <c r="AG15" s="54" t="str">
        <f t="shared" si="10"/>
        <v/>
      </c>
      <c r="AI15" s="19">
        <f t="shared" si="11"/>
        <v>0</v>
      </c>
      <c r="AK15" s="16" t="str">
        <f t="shared" si="12"/>
        <v>&lt;20</v>
      </c>
      <c r="AL15" s="16" t="str">
        <f t="shared" si="13"/>
        <v>n/a</v>
      </c>
      <c r="AM15" s="16" t="str">
        <f t="shared" si="14"/>
        <v>n/a</v>
      </c>
      <c r="AO15" s="49" t="str">
        <f t="shared" si="15"/>
        <v>-</v>
      </c>
      <c r="AP15" s="52"/>
      <c r="AQ15" s="44" t="str">
        <f t="shared" si="16"/>
        <v/>
      </c>
      <c r="AR15" s="55" t="str">
        <f t="shared" si="17"/>
        <v/>
      </c>
    </row>
    <row r="16" spans="1:214" x14ac:dyDescent="0.25">
      <c r="A16" s="20">
        <v>14</v>
      </c>
      <c r="B16" s="14"/>
      <c r="C16" s="21"/>
      <c r="D16" s="14"/>
      <c r="E16" s="14"/>
      <c r="F16" s="14"/>
      <c r="G16" s="14"/>
      <c r="H16" s="14"/>
      <c r="J16" s="16">
        <f t="shared" si="3"/>
        <v>0</v>
      </c>
      <c r="K16" s="16">
        <f t="shared" si="4"/>
        <v>9.9999999999999995E-7</v>
      </c>
      <c r="L16" s="16">
        <f t="shared" si="4"/>
        <v>9.9999999999999995E-7</v>
      </c>
      <c r="M16" s="16">
        <f t="shared" si="4"/>
        <v>9.9999999999999995E-7</v>
      </c>
      <c r="N16" s="16">
        <f t="shared" si="4"/>
        <v>9.9999999999999995E-7</v>
      </c>
      <c r="O16" s="16">
        <f t="shared" si="4"/>
        <v>9.9999999999999995E-7</v>
      </c>
      <c r="P16" s="16">
        <f t="shared" si="5"/>
        <v>0</v>
      </c>
      <c r="Q16" s="16">
        <f t="shared" si="5"/>
        <v>0</v>
      </c>
      <c r="R16" s="16">
        <f t="shared" si="5"/>
        <v>0</v>
      </c>
      <c r="S16" s="16">
        <f t="shared" si="5"/>
        <v>0</v>
      </c>
      <c r="T16" s="16">
        <f t="shared" si="5"/>
        <v>0</v>
      </c>
      <c r="U16" s="16">
        <f t="shared" si="0"/>
        <v>0</v>
      </c>
      <c r="V16" s="17" t="str">
        <f t="shared" si="1"/>
        <v>-</v>
      </c>
      <c r="X16" s="16">
        <v>5</v>
      </c>
      <c r="Y16" s="16">
        <v>2</v>
      </c>
      <c r="Z16" s="16">
        <v>0.5</v>
      </c>
      <c r="AB16" s="18">
        <f t="shared" si="6"/>
        <v>0</v>
      </c>
      <c r="AC16" s="16">
        <f t="shared" si="2"/>
        <v>0</v>
      </c>
      <c r="AD16" s="18" t="str">
        <f t="shared" si="7"/>
        <v/>
      </c>
      <c r="AE16" s="54" t="str">
        <f t="shared" si="8"/>
        <v/>
      </c>
      <c r="AF16" s="16" t="str">
        <f t="shared" si="9"/>
        <v/>
      </c>
      <c r="AG16" s="54" t="str">
        <f t="shared" si="10"/>
        <v/>
      </c>
      <c r="AI16" s="19">
        <f t="shared" si="11"/>
        <v>0</v>
      </c>
      <c r="AK16" s="16" t="str">
        <f t="shared" si="12"/>
        <v>&lt;20</v>
      </c>
      <c r="AL16" s="16" t="str">
        <f t="shared" si="13"/>
        <v>n/a</v>
      </c>
      <c r="AM16" s="16" t="str">
        <f t="shared" si="14"/>
        <v>n/a</v>
      </c>
      <c r="AO16" s="49" t="str">
        <f t="shared" si="15"/>
        <v>-</v>
      </c>
      <c r="AP16" s="52"/>
      <c r="AQ16" s="44" t="str">
        <f t="shared" si="16"/>
        <v/>
      </c>
      <c r="AR16" s="55" t="str">
        <f t="shared" si="17"/>
        <v/>
      </c>
    </row>
    <row r="17" spans="1:44" x14ac:dyDescent="0.25">
      <c r="A17" s="12">
        <v>15</v>
      </c>
      <c r="B17" s="14"/>
      <c r="C17" s="21"/>
      <c r="D17" s="14"/>
      <c r="E17" s="14"/>
      <c r="F17" s="14"/>
      <c r="G17" s="14"/>
      <c r="H17" s="14"/>
      <c r="J17" s="16">
        <f t="shared" si="3"/>
        <v>0</v>
      </c>
      <c r="K17" s="16">
        <f t="shared" si="4"/>
        <v>9.9999999999999995E-7</v>
      </c>
      <c r="L17" s="16">
        <f t="shared" si="4"/>
        <v>9.9999999999999995E-7</v>
      </c>
      <c r="M17" s="16">
        <f t="shared" si="4"/>
        <v>9.9999999999999995E-7</v>
      </c>
      <c r="N17" s="16">
        <f t="shared" si="4"/>
        <v>9.9999999999999995E-7</v>
      </c>
      <c r="O17" s="16">
        <f t="shared" si="4"/>
        <v>9.9999999999999995E-7</v>
      </c>
      <c r="P17" s="16">
        <f t="shared" si="5"/>
        <v>0</v>
      </c>
      <c r="Q17" s="16">
        <f t="shared" si="5"/>
        <v>0</v>
      </c>
      <c r="R17" s="16">
        <f t="shared" si="5"/>
        <v>0</v>
      </c>
      <c r="S17" s="16">
        <f t="shared" si="5"/>
        <v>0</v>
      </c>
      <c r="T17" s="16">
        <f t="shared" si="5"/>
        <v>0</v>
      </c>
      <c r="U17" s="16">
        <f t="shared" si="0"/>
        <v>0</v>
      </c>
      <c r="V17" s="17" t="str">
        <f t="shared" si="1"/>
        <v>-</v>
      </c>
      <c r="X17" s="16">
        <v>5</v>
      </c>
      <c r="Y17" s="16">
        <v>2</v>
      </c>
      <c r="Z17" s="16">
        <v>0.5</v>
      </c>
      <c r="AB17" s="18">
        <f t="shared" si="6"/>
        <v>0</v>
      </c>
      <c r="AC17" s="16">
        <f t="shared" si="2"/>
        <v>0</v>
      </c>
      <c r="AD17" s="18" t="str">
        <f t="shared" si="7"/>
        <v/>
      </c>
      <c r="AE17" s="54" t="str">
        <f t="shared" si="8"/>
        <v/>
      </c>
      <c r="AF17" s="16" t="str">
        <f t="shared" si="9"/>
        <v/>
      </c>
      <c r="AG17" s="54" t="str">
        <f t="shared" si="10"/>
        <v/>
      </c>
      <c r="AI17" s="19">
        <f t="shared" si="11"/>
        <v>0</v>
      </c>
      <c r="AK17" s="16" t="str">
        <f t="shared" si="12"/>
        <v>&lt;20</v>
      </c>
      <c r="AL17" s="16" t="str">
        <f t="shared" si="13"/>
        <v>n/a</v>
      </c>
      <c r="AM17" s="16" t="str">
        <f t="shared" si="14"/>
        <v>n/a</v>
      </c>
      <c r="AO17" s="49" t="str">
        <f t="shared" si="15"/>
        <v>-</v>
      </c>
      <c r="AP17" s="52"/>
      <c r="AQ17" s="44" t="str">
        <f t="shared" si="16"/>
        <v/>
      </c>
      <c r="AR17" s="55" t="str">
        <f t="shared" si="17"/>
        <v/>
      </c>
    </row>
    <row r="18" spans="1:44" x14ac:dyDescent="0.25">
      <c r="A18" s="20">
        <v>16</v>
      </c>
      <c r="B18" s="14"/>
      <c r="C18" s="21"/>
      <c r="D18" s="14"/>
      <c r="E18" s="14"/>
      <c r="F18" s="14"/>
      <c r="G18" s="14"/>
      <c r="H18" s="14"/>
      <c r="J18" s="16">
        <f t="shared" si="3"/>
        <v>0</v>
      </c>
      <c r="K18" s="16">
        <f t="shared" si="4"/>
        <v>9.9999999999999995E-7</v>
      </c>
      <c r="L18" s="16">
        <f t="shared" si="4"/>
        <v>9.9999999999999995E-7</v>
      </c>
      <c r="M18" s="16">
        <f t="shared" si="4"/>
        <v>9.9999999999999995E-7</v>
      </c>
      <c r="N18" s="16">
        <f t="shared" si="4"/>
        <v>9.9999999999999995E-7</v>
      </c>
      <c r="O18" s="16">
        <f t="shared" si="4"/>
        <v>9.9999999999999995E-7</v>
      </c>
      <c r="P18" s="16">
        <f t="shared" si="5"/>
        <v>0</v>
      </c>
      <c r="Q18" s="16">
        <f t="shared" si="5"/>
        <v>0</v>
      </c>
      <c r="R18" s="16">
        <f t="shared" si="5"/>
        <v>0</v>
      </c>
      <c r="S18" s="16">
        <f t="shared" si="5"/>
        <v>0</v>
      </c>
      <c r="T18" s="16">
        <f t="shared" si="5"/>
        <v>0</v>
      </c>
      <c r="U18" s="16">
        <f t="shared" si="0"/>
        <v>0</v>
      </c>
      <c r="V18" s="17" t="str">
        <f t="shared" si="1"/>
        <v>-</v>
      </c>
      <c r="X18" s="16">
        <v>5</v>
      </c>
      <c r="Y18" s="16">
        <v>2</v>
      </c>
      <c r="Z18" s="16">
        <v>0.5</v>
      </c>
      <c r="AB18" s="18">
        <f t="shared" si="6"/>
        <v>0</v>
      </c>
      <c r="AC18" s="16">
        <f t="shared" si="2"/>
        <v>0</v>
      </c>
      <c r="AD18" s="18" t="str">
        <f t="shared" si="7"/>
        <v/>
      </c>
      <c r="AE18" s="54" t="str">
        <f t="shared" si="8"/>
        <v/>
      </c>
      <c r="AF18" s="16" t="str">
        <f t="shared" si="9"/>
        <v/>
      </c>
      <c r="AG18" s="54" t="str">
        <f t="shared" si="10"/>
        <v/>
      </c>
      <c r="AI18" s="19">
        <f t="shared" si="11"/>
        <v>0</v>
      </c>
      <c r="AK18" s="16" t="str">
        <f t="shared" si="12"/>
        <v>&lt;20</v>
      </c>
      <c r="AL18" s="16" t="str">
        <f t="shared" si="13"/>
        <v>n/a</v>
      </c>
      <c r="AM18" s="16" t="str">
        <f t="shared" si="14"/>
        <v>n/a</v>
      </c>
      <c r="AO18" s="49" t="str">
        <f t="shared" si="15"/>
        <v>-</v>
      </c>
      <c r="AP18" s="52"/>
      <c r="AQ18" s="44" t="str">
        <f t="shared" si="16"/>
        <v/>
      </c>
      <c r="AR18" s="55" t="str">
        <f t="shared" si="17"/>
        <v/>
      </c>
    </row>
    <row r="19" spans="1:44" x14ac:dyDescent="0.25">
      <c r="A19" s="12">
        <v>17</v>
      </c>
      <c r="B19" s="14"/>
      <c r="C19" s="21"/>
      <c r="D19" s="14"/>
      <c r="E19" s="14"/>
      <c r="F19" s="14"/>
      <c r="G19" s="14"/>
      <c r="H19" s="14"/>
      <c r="J19" s="16">
        <f t="shared" si="3"/>
        <v>0</v>
      </c>
      <c r="K19" s="16">
        <f t="shared" si="4"/>
        <v>9.9999999999999995E-7</v>
      </c>
      <c r="L19" s="16">
        <f t="shared" si="4"/>
        <v>9.9999999999999995E-7</v>
      </c>
      <c r="M19" s="16">
        <f t="shared" si="4"/>
        <v>9.9999999999999995E-7</v>
      </c>
      <c r="N19" s="16">
        <f t="shared" si="4"/>
        <v>9.9999999999999995E-7</v>
      </c>
      <c r="O19" s="16">
        <f t="shared" si="4"/>
        <v>9.9999999999999995E-7</v>
      </c>
      <c r="P19" s="16">
        <f t="shared" si="5"/>
        <v>0</v>
      </c>
      <c r="Q19" s="16">
        <f t="shared" si="5"/>
        <v>0</v>
      </c>
      <c r="R19" s="16">
        <f t="shared" si="5"/>
        <v>0</v>
      </c>
      <c r="S19" s="16">
        <f t="shared" si="5"/>
        <v>0</v>
      </c>
      <c r="T19" s="16">
        <f t="shared" si="5"/>
        <v>0</v>
      </c>
      <c r="U19" s="16">
        <f t="shared" si="0"/>
        <v>0</v>
      </c>
      <c r="V19" s="17" t="str">
        <f t="shared" si="1"/>
        <v>-</v>
      </c>
      <c r="X19" s="16">
        <v>5</v>
      </c>
      <c r="Y19" s="16">
        <v>2</v>
      </c>
      <c r="Z19" s="16">
        <v>0.5</v>
      </c>
      <c r="AB19" s="18">
        <f t="shared" si="6"/>
        <v>0</v>
      </c>
      <c r="AC19" s="16">
        <f t="shared" si="2"/>
        <v>0</v>
      </c>
      <c r="AD19" s="18" t="str">
        <f t="shared" si="7"/>
        <v/>
      </c>
      <c r="AE19" s="54" t="str">
        <f t="shared" si="8"/>
        <v/>
      </c>
      <c r="AF19" s="16" t="str">
        <f t="shared" si="9"/>
        <v/>
      </c>
      <c r="AG19" s="54" t="str">
        <f t="shared" si="10"/>
        <v/>
      </c>
      <c r="AI19" s="19">
        <f t="shared" si="11"/>
        <v>0</v>
      </c>
      <c r="AK19" s="16" t="str">
        <f t="shared" si="12"/>
        <v>&lt;20</v>
      </c>
      <c r="AL19" s="16" t="str">
        <f t="shared" si="13"/>
        <v>n/a</v>
      </c>
      <c r="AM19" s="16" t="str">
        <f t="shared" si="14"/>
        <v>n/a</v>
      </c>
      <c r="AO19" s="49" t="str">
        <f t="shared" si="15"/>
        <v>-</v>
      </c>
      <c r="AP19" s="52"/>
      <c r="AQ19" s="44" t="str">
        <f t="shared" si="16"/>
        <v/>
      </c>
      <c r="AR19" s="55" t="str">
        <f t="shared" si="17"/>
        <v/>
      </c>
    </row>
    <row r="20" spans="1:44" x14ac:dyDescent="0.25">
      <c r="A20" s="20">
        <v>18</v>
      </c>
      <c r="B20" s="14"/>
      <c r="C20" s="21"/>
      <c r="D20" s="14"/>
      <c r="E20" s="14"/>
      <c r="F20" s="14"/>
      <c r="G20" s="14"/>
      <c r="H20" s="14"/>
      <c r="J20" s="16">
        <f t="shared" si="3"/>
        <v>0</v>
      </c>
      <c r="K20" s="16">
        <f t="shared" si="4"/>
        <v>9.9999999999999995E-7</v>
      </c>
      <c r="L20" s="16">
        <f t="shared" si="4"/>
        <v>9.9999999999999995E-7</v>
      </c>
      <c r="M20" s="16">
        <f t="shared" si="4"/>
        <v>9.9999999999999995E-7</v>
      </c>
      <c r="N20" s="16">
        <f t="shared" si="4"/>
        <v>9.9999999999999995E-7</v>
      </c>
      <c r="O20" s="16">
        <f t="shared" si="4"/>
        <v>9.9999999999999995E-7</v>
      </c>
      <c r="P20" s="16">
        <f t="shared" si="5"/>
        <v>0</v>
      </c>
      <c r="Q20" s="16">
        <f t="shared" si="5"/>
        <v>0</v>
      </c>
      <c r="R20" s="16">
        <f t="shared" si="5"/>
        <v>0</v>
      </c>
      <c r="S20" s="16">
        <f t="shared" si="5"/>
        <v>0</v>
      </c>
      <c r="T20" s="16">
        <f t="shared" si="5"/>
        <v>0</v>
      </c>
      <c r="U20" s="16">
        <f t="shared" si="0"/>
        <v>0</v>
      </c>
      <c r="V20" s="17" t="str">
        <f t="shared" si="1"/>
        <v>-</v>
      </c>
      <c r="X20" s="16">
        <v>5</v>
      </c>
      <c r="Y20" s="16">
        <v>2</v>
      </c>
      <c r="Z20" s="16">
        <v>0.5</v>
      </c>
      <c r="AB20" s="18">
        <f t="shared" si="6"/>
        <v>0</v>
      </c>
      <c r="AC20" s="16">
        <f t="shared" si="2"/>
        <v>0</v>
      </c>
      <c r="AD20" s="18" t="str">
        <f t="shared" si="7"/>
        <v/>
      </c>
      <c r="AE20" s="54" t="str">
        <f t="shared" si="8"/>
        <v/>
      </c>
      <c r="AF20" s="16" t="str">
        <f t="shared" si="9"/>
        <v/>
      </c>
      <c r="AG20" s="54" t="str">
        <f t="shared" si="10"/>
        <v/>
      </c>
      <c r="AI20" s="19">
        <f t="shared" si="11"/>
        <v>0</v>
      </c>
      <c r="AK20" s="16" t="str">
        <f t="shared" si="12"/>
        <v>&lt;20</v>
      </c>
      <c r="AL20" s="16" t="str">
        <f t="shared" si="13"/>
        <v>n/a</v>
      </c>
      <c r="AM20" s="16" t="str">
        <f t="shared" si="14"/>
        <v>n/a</v>
      </c>
      <c r="AO20" s="49" t="str">
        <f t="shared" si="15"/>
        <v>-</v>
      </c>
      <c r="AP20" s="52"/>
      <c r="AQ20" s="44" t="str">
        <f t="shared" si="16"/>
        <v/>
      </c>
      <c r="AR20" s="55" t="str">
        <f t="shared" si="17"/>
        <v/>
      </c>
    </row>
    <row r="21" spans="1:44" x14ac:dyDescent="0.25">
      <c r="A21" s="12">
        <v>19</v>
      </c>
      <c r="B21" s="14"/>
      <c r="C21" s="21"/>
      <c r="D21" s="14"/>
      <c r="E21" s="14"/>
      <c r="F21" s="14"/>
      <c r="G21" s="14"/>
      <c r="H21" s="14"/>
      <c r="J21" s="16">
        <f t="shared" si="3"/>
        <v>0</v>
      </c>
      <c r="K21" s="16">
        <f t="shared" si="4"/>
        <v>9.9999999999999995E-7</v>
      </c>
      <c r="L21" s="16">
        <f t="shared" si="4"/>
        <v>9.9999999999999995E-7</v>
      </c>
      <c r="M21" s="16">
        <f t="shared" si="4"/>
        <v>9.9999999999999995E-7</v>
      </c>
      <c r="N21" s="16">
        <f t="shared" si="4"/>
        <v>9.9999999999999995E-7</v>
      </c>
      <c r="O21" s="16">
        <f t="shared" si="4"/>
        <v>9.9999999999999995E-7</v>
      </c>
      <c r="P21" s="16">
        <f t="shared" si="5"/>
        <v>0</v>
      </c>
      <c r="Q21" s="16">
        <f t="shared" si="5"/>
        <v>0</v>
      </c>
      <c r="R21" s="16">
        <f t="shared" si="5"/>
        <v>0</v>
      </c>
      <c r="S21" s="16">
        <f t="shared" si="5"/>
        <v>0</v>
      </c>
      <c r="T21" s="16">
        <f t="shared" si="5"/>
        <v>0</v>
      </c>
      <c r="U21" s="16">
        <f t="shared" si="0"/>
        <v>0</v>
      </c>
      <c r="V21" s="17" t="str">
        <f t="shared" si="1"/>
        <v>-</v>
      </c>
      <c r="X21" s="16">
        <v>5</v>
      </c>
      <c r="Y21" s="16">
        <v>2</v>
      </c>
      <c r="Z21" s="16">
        <v>0.5</v>
      </c>
      <c r="AB21" s="18">
        <f t="shared" si="6"/>
        <v>0</v>
      </c>
      <c r="AC21" s="16">
        <f t="shared" si="2"/>
        <v>0</v>
      </c>
      <c r="AD21" s="18" t="str">
        <f t="shared" si="7"/>
        <v/>
      </c>
      <c r="AE21" s="54" t="str">
        <f t="shared" si="8"/>
        <v/>
      </c>
      <c r="AF21" s="16" t="str">
        <f t="shared" si="9"/>
        <v/>
      </c>
      <c r="AG21" s="54" t="str">
        <f t="shared" si="10"/>
        <v/>
      </c>
      <c r="AI21" s="19">
        <f t="shared" si="11"/>
        <v>0</v>
      </c>
      <c r="AK21" s="16" t="str">
        <f t="shared" si="12"/>
        <v>&lt;20</v>
      </c>
      <c r="AL21" s="16" t="str">
        <f t="shared" si="13"/>
        <v>n/a</v>
      </c>
      <c r="AM21" s="16" t="str">
        <f t="shared" si="14"/>
        <v>n/a</v>
      </c>
      <c r="AO21" s="49" t="str">
        <f t="shared" si="15"/>
        <v>-</v>
      </c>
      <c r="AP21" s="52"/>
      <c r="AQ21" s="44" t="str">
        <f t="shared" si="16"/>
        <v/>
      </c>
      <c r="AR21" s="55" t="str">
        <f t="shared" si="17"/>
        <v/>
      </c>
    </row>
    <row r="22" spans="1:44" x14ac:dyDescent="0.25">
      <c r="A22" s="20">
        <v>20</v>
      </c>
      <c r="B22" s="14"/>
      <c r="C22" s="21"/>
      <c r="D22" s="14"/>
      <c r="E22" s="14"/>
      <c r="F22" s="14"/>
      <c r="G22" s="14"/>
      <c r="H22" s="14"/>
      <c r="J22" s="16">
        <f t="shared" si="3"/>
        <v>0</v>
      </c>
      <c r="K22" s="16">
        <f t="shared" si="4"/>
        <v>9.9999999999999995E-7</v>
      </c>
      <c r="L22" s="16">
        <f t="shared" si="4"/>
        <v>9.9999999999999995E-7</v>
      </c>
      <c r="M22" s="16">
        <f t="shared" si="4"/>
        <v>9.9999999999999995E-7</v>
      </c>
      <c r="N22" s="16">
        <f t="shared" si="4"/>
        <v>9.9999999999999995E-7</v>
      </c>
      <c r="O22" s="16">
        <f t="shared" si="4"/>
        <v>9.9999999999999995E-7</v>
      </c>
      <c r="P22" s="16">
        <f t="shared" si="5"/>
        <v>0</v>
      </c>
      <c r="Q22" s="16">
        <f t="shared" si="5"/>
        <v>0</v>
      </c>
      <c r="R22" s="16">
        <f t="shared" si="5"/>
        <v>0</v>
      </c>
      <c r="S22" s="16">
        <f t="shared" si="5"/>
        <v>0</v>
      </c>
      <c r="T22" s="16">
        <f t="shared" si="5"/>
        <v>0</v>
      </c>
      <c r="U22" s="16">
        <f t="shared" si="0"/>
        <v>0</v>
      </c>
      <c r="V22" s="17" t="str">
        <f t="shared" si="1"/>
        <v>-</v>
      </c>
      <c r="X22" s="16">
        <v>5</v>
      </c>
      <c r="Y22" s="16">
        <v>2</v>
      </c>
      <c r="Z22" s="16">
        <v>0.5</v>
      </c>
      <c r="AB22" s="18">
        <f t="shared" si="6"/>
        <v>0</v>
      </c>
      <c r="AC22" s="16">
        <f t="shared" si="2"/>
        <v>0</v>
      </c>
      <c r="AD22" s="18" t="str">
        <f t="shared" si="7"/>
        <v/>
      </c>
      <c r="AE22" s="54" t="str">
        <f t="shared" si="8"/>
        <v/>
      </c>
      <c r="AF22" s="16" t="str">
        <f t="shared" si="9"/>
        <v/>
      </c>
      <c r="AG22" s="54" t="str">
        <f t="shared" si="10"/>
        <v/>
      </c>
      <c r="AI22" s="19">
        <f t="shared" si="11"/>
        <v>0</v>
      </c>
      <c r="AK22" s="16" t="str">
        <f t="shared" si="12"/>
        <v>&lt;20</v>
      </c>
      <c r="AL22" s="16" t="str">
        <f t="shared" si="13"/>
        <v>n/a</v>
      </c>
      <c r="AM22" s="16" t="str">
        <f t="shared" si="14"/>
        <v>n/a</v>
      </c>
      <c r="AO22" s="49" t="str">
        <f t="shared" si="15"/>
        <v>-</v>
      </c>
      <c r="AP22" s="52"/>
      <c r="AQ22" s="44" t="str">
        <f t="shared" si="16"/>
        <v/>
      </c>
      <c r="AR22" s="55" t="str">
        <f t="shared" si="17"/>
        <v/>
      </c>
    </row>
    <row r="23" spans="1:44" x14ac:dyDescent="0.25">
      <c r="A23" s="12">
        <v>21</v>
      </c>
      <c r="B23" s="14"/>
      <c r="C23" s="21"/>
      <c r="D23" s="14"/>
      <c r="E23" s="14"/>
      <c r="F23" s="14"/>
      <c r="G23" s="14"/>
      <c r="H23" s="14"/>
      <c r="J23" s="16">
        <f t="shared" si="3"/>
        <v>0</v>
      </c>
      <c r="K23" s="16">
        <f t="shared" si="4"/>
        <v>9.9999999999999995E-7</v>
      </c>
      <c r="L23" s="16">
        <f t="shared" si="4"/>
        <v>9.9999999999999995E-7</v>
      </c>
      <c r="M23" s="16">
        <f t="shared" si="4"/>
        <v>9.9999999999999995E-7</v>
      </c>
      <c r="N23" s="16">
        <f t="shared" si="4"/>
        <v>9.9999999999999995E-7</v>
      </c>
      <c r="O23" s="16">
        <f t="shared" si="4"/>
        <v>9.9999999999999995E-7</v>
      </c>
      <c r="P23" s="16">
        <f t="shared" si="5"/>
        <v>0</v>
      </c>
      <c r="Q23" s="16">
        <f t="shared" si="5"/>
        <v>0</v>
      </c>
      <c r="R23" s="16">
        <f t="shared" si="5"/>
        <v>0</v>
      </c>
      <c r="S23" s="16">
        <f t="shared" si="5"/>
        <v>0</v>
      </c>
      <c r="T23" s="16">
        <f t="shared" si="5"/>
        <v>0</v>
      </c>
      <c r="U23" s="16">
        <f t="shared" si="0"/>
        <v>0</v>
      </c>
      <c r="V23" s="17" t="str">
        <f t="shared" si="1"/>
        <v>-</v>
      </c>
      <c r="X23" s="16">
        <v>5</v>
      </c>
      <c r="Y23" s="16">
        <v>2</v>
      </c>
      <c r="Z23" s="16">
        <v>0.5</v>
      </c>
      <c r="AB23" s="18">
        <f t="shared" si="6"/>
        <v>0</v>
      </c>
      <c r="AC23" s="16">
        <f t="shared" si="2"/>
        <v>0</v>
      </c>
      <c r="AD23" s="18" t="str">
        <f t="shared" si="7"/>
        <v/>
      </c>
      <c r="AE23" s="54" t="str">
        <f t="shared" si="8"/>
        <v/>
      </c>
      <c r="AF23" s="16" t="str">
        <f t="shared" si="9"/>
        <v/>
      </c>
      <c r="AG23" s="54" t="str">
        <f t="shared" si="10"/>
        <v/>
      </c>
      <c r="AI23" s="19">
        <f t="shared" si="11"/>
        <v>0</v>
      </c>
      <c r="AK23" s="16" t="str">
        <f t="shared" si="12"/>
        <v>&lt;20</v>
      </c>
      <c r="AL23" s="16" t="str">
        <f t="shared" si="13"/>
        <v>n/a</v>
      </c>
      <c r="AM23" s="16" t="str">
        <f t="shared" si="14"/>
        <v>n/a</v>
      </c>
      <c r="AO23" s="49" t="str">
        <f t="shared" si="15"/>
        <v>-</v>
      </c>
      <c r="AP23" s="52"/>
      <c r="AQ23" s="44" t="str">
        <f t="shared" si="16"/>
        <v/>
      </c>
      <c r="AR23" s="55" t="str">
        <f t="shared" si="17"/>
        <v/>
      </c>
    </row>
    <row r="24" spans="1:44" x14ac:dyDescent="0.25">
      <c r="A24" s="20">
        <v>22</v>
      </c>
      <c r="B24" s="14"/>
      <c r="C24" s="21"/>
      <c r="D24" s="14"/>
      <c r="E24" s="14"/>
      <c r="F24" s="14"/>
      <c r="G24" s="14"/>
      <c r="H24" s="14"/>
      <c r="J24" s="16">
        <f t="shared" si="3"/>
        <v>0</v>
      </c>
      <c r="K24" s="16">
        <f t="shared" si="4"/>
        <v>9.9999999999999995E-7</v>
      </c>
      <c r="L24" s="16">
        <f t="shared" si="4"/>
        <v>9.9999999999999995E-7</v>
      </c>
      <c r="M24" s="16">
        <f t="shared" si="4"/>
        <v>9.9999999999999995E-7</v>
      </c>
      <c r="N24" s="16">
        <f t="shared" si="4"/>
        <v>9.9999999999999995E-7</v>
      </c>
      <c r="O24" s="16">
        <f t="shared" si="4"/>
        <v>9.9999999999999995E-7</v>
      </c>
      <c r="P24" s="16">
        <f t="shared" si="5"/>
        <v>0</v>
      </c>
      <c r="Q24" s="16">
        <f t="shared" si="5"/>
        <v>0</v>
      </c>
      <c r="R24" s="16">
        <f t="shared" si="5"/>
        <v>0</v>
      </c>
      <c r="S24" s="16">
        <f t="shared" si="5"/>
        <v>0</v>
      </c>
      <c r="T24" s="16">
        <f t="shared" si="5"/>
        <v>0</v>
      </c>
      <c r="U24" s="16">
        <f t="shared" si="0"/>
        <v>0</v>
      </c>
      <c r="V24" s="17" t="str">
        <f t="shared" si="1"/>
        <v>-</v>
      </c>
      <c r="X24" s="16">
        <v>5</v>
      </c>
      <c r="Y24" s="16">
        <v>2</v>
      </c>
      <c r="Z24" s="16">
        <v>0.5</v>
      </c>
      <c r="AB24" s="18">
        <f t="shared" si="6"/>
        <v>0</v>
      </c>
      <c r="AC24" s="16">
        <f t="shared" si="2"/>
        <v>0</v>
      </c>
      <c r="AD24" s="18" t="str">
        <f t="shared" si="7"/>
        <v/>
      </c>
      <c r="AE24" s="54" t="str">
        <f t="shared" si="8"/>
        <v/>
      </c>
      <c r="AF24" s="16" t="str">
        <f t="shared" si="9"/>
        <v/>
      </c>
      <c r="AG24" s="54" t="str">
        <f t="shared" si="10"/>
        <v/>
      </c>
      <c r="AI24" s="19">
        <f t="shared" si="11"/>
        <v>0</v>
      </c>
      <c r="AK24" s="16" t="str">
        <f t="shared" si="12"/>
        <v>&lt;20</v>
      </c>
      <c r="AL24" s="16" t="str">
        <f t="shared" si="13"/>
        <v>n/a</v>
      </c>
      <c r="AM24" s="16" t="str">
        <f t="shared" si="14"/>
        <v>n/a</v>
      </c>
      <c r="AO24" s="49" t="str">
        <f t="shared" si="15"/>
        <v>-</v>
      </c>
      <c r="AP24" s="52"/>
      <c r="AQ24" s="44" t="str">
        <f t="shared" si="16"/>
        <v/>
      </c>
      <c r="AR24" s="55" t="str">
        <f t="shared" si="17"/>
        <v/>
      </c>
    </row>
    <row r="25" spans="1:44" x14ac:dyDescent="0.25">
      <c r="A25" s="12">
        <v>23</v>
      </c>
      <c r="B25" s="14"/>
      <c r="C25" s="21"/>
      <c r="D25" s="14"/>
      <c r="E25" s="14"/>
      <c r="F25" s="14"/>
      <c r="G25" s="14"/>
      <c r="H25" s="14"/>
      <c r="J25" s="16">
        <f t="shared" si="3"/>
        <v>0</v>
      </c>
      <c r="K25" s="16">
        <f t="shared" si="4"/>
        <v>9.9999999999999995E-7</v>
      </c>
      <c r="L25" s="16">
        <f t="shared" si="4"/>
        <v>9.9999999999999995E-7</v>
      </c>
      <c r="M25" s="16">
        <f t="shared" si="4"/>
        <v>9.9999999999999995E-7</v>
      </c>
      <c r="N25" s="16">
        <f t="shared" si="4"/>
        <v>9.9999999999999995E-7</v>
      </c>
      <c r="O25" s="16">
        <f t="shared" si="4"/>
        <v>9.9999999999999995E-7</v>
      </c>
      <c r="P25" s="16">
        <f t="shared" si="5"/>
        <v>0</v>
      </c>
      <c r="Q25" s="16">
        <f t="shared" si="5"/>
        <v>0</v>
      </c>
      <c r="R25" s="16">
        <f t="shared" si="5"/>
        <v>0</v>
      </c>
      <c r="S25" s="16">
        <f t="shared" si="5"/>
        <v>0</v>
      </c>
      <c r="T25" s="16">
        <f t="shared" si="5"/>
        <v>0</v>
      </c>
      <c r="U25" s="16">
        <f t="shared" si="0"/>
        <v>0</v>
      </c>
      <c r="V25" s="17" t="str">
        <f t="shared" si="1"/>
        <v>-</v>
      </c>
      <c r="X25" s="16">
        <v>5</v>
      </c>
      <c r="Y25" s="16">
        <v>2</v>
      </c>
      <c r="Z25" s="16">
        <v>0.5</v>
      </c>
      <c r="AB25" s="18">
        <f t="shared" si="6"/>
        <v>0</v>
      </c>
      <c r="AC25" s="16">
        <f t="shared" si="2"/>
        <v>0</v>
      </c>
      <c r="AD25" s="18" t="str">
        <f t="shared" si="7"/>
        <v/>
      </c>
      <c r="AE25" s="54" t="str">
        <f t="shared" si="8"/>
        <v/>
      </c>
      <c r="AF25" s="16" t="str">
        <f t="shared" si="9"/>
        <v/>
      </c>
      <c r="AG25" s="54" t="str">
        <f t="shared" si="10"/>
        <v/>
      </c>
      <c r="AI25" s="19">
        <f t="shared" si="11"/>
        <v>0</v>
      </c>
      <c r="AK25" s="16" t="str">
        <f t="shared" si="12"/>
        <v>&lt;20</v>
      </c>
      <c r="AL25" s="16" t="str">
        <f t="shared" si="13"/>
        <v>n/a</v>
      </c>
      <c r="AM25" s="16" t="str">
        <f t="shared" si="14"/>
        <v>n/a</v>
      </c>
      <c r="AO25" s="49" t="str">
        <f t="shared" si="15"/>
        <v>-</v>
      </c>
      <c r="AP25" s="52"/>
      <c r="AQ25" s="44" t="str">
        <f t="shared" si="16"/>
        <v/>
      </c>
      <c r="AR25" s="55" t="str">
        <f t="shared" si="17"/>
        <v/>
      </c>
    </row>
    <row r="26" spans="1:44" x14ac:dyDescent="0.25">
      <c r="A26" s="20">
        <v>24</v>
      </c>
      <c r="B26" s="14"/>
      <c r="C26" s="21"/>
      <c r="D26" s="14"/>
      <c r="E26" s="14"/>
      <c r="F26" s="14"/>
      <c r="G26" s="14"/>
      <c r="H26" s="14"/>
      <c r="J26" s="16">
        <f t="shared" si="3"/>
        <v>0</v>
      </c>
      <c r="K26" s="16">
        <f t="shared" si="4"/>
        <v>9.9999999999999995E-7</v>
      </c>
      <c r="L26" s="16">
        <f t="shared" si="4"/>
        <v>9.9999999999999995E-7</v>
      </c>
      <c r="M26" s="16">
        <f t="shared" si="4"/>
        <v>9.9999999999999995E-7</v>
      </c>
      <c r="N26" s="16">
        <f t="shared" si="4"/>
        <v>9.9999999999999995E-7</v>
      </c>
      <c r="O26" s="16">
        <f t="shared" si="4"/>
        <v>9.9999999999999995E-7</v>
      </c>
      <c r="P26" s="16">
        <f t="shared" si="5"/>
        <v>0</v>
      </c>
      <c r="Q26" s="16">
        <f t="shared" si="5"/>
        <v>0</v>
      </c>
      <c r="R26" s="16">
        <f t="shared" si="5"/>
        <v>0</v>
      </c>
      <c r="S26" s="16">
        <f t="shared" si="5"/>
        <v>0</v>
      </c>
      <c r="T26" s="16">
        <f t="shared" si="5"/>
        <v>0</v>
      </c>
      <c r="U26" s="16">
        <f t="shared" si="0"/>
        <v>0</v>
      </c>
      <c r="V26" s="17" t="str">
        <f t="shared" si="1"/>
        <v>-</v>
      </c>
      <c r="X26" s="16">
        <v>5</v>
      </c>
      <c r="Y26" s="16">
        <v>2</v>
      </c>
      <c r="Z26" s="16">
        <v>0.5</v>
      </c>
      <c r="AB26" s="18">
        <f t="shared" si="6"/>
        <v>0</v>
      </c>
      <c r="AC26" s="16">
        <f t="shared" si="2"/>
        <v>0</v>
      </c>
      <c r="AD26" s="18" t="str">
        <f t="shared" si="7"/>
        <v/>
      </c>
      <c r="AE26" s="54" t="str">
        <f t="shared" si="8"/>
        <v/>
      </c>
      <c r="AF26" s="16" t="str">
        <f t="shared" si="9"/>
        <v/>
      </c>
      <c r="AG26" s="54" t="str">
        <f t="shared" si="10"/>
        <v/>
      </c>
      <c r="AI26" s="19">
        <f t="shared" si="11"/>
        <v>0</v>
      </c>
      <c r="AK26" s="16" t="str">
        <f t="shared" si="12"/>
        <v>&lt;20</v>
      </c>
      <c r="AL26" s="16" t="str">
        <f t="shared" si="13"/>
        <v>n/a</v>
      </c>
      <c r="AM26" s="16" t="str">
        <f t="shared" si="14"/>
        <v>n/a</v>
      </c>
      <c r="AO26" s="49" t="str">
        <f t="shared" si="15"/>
        <v>-</v>
      </c>
      <c r="AP26" s="52"/>
      <c r="AQ26" s="44" t="str">
        <f t="shared" si="16"/>
        <v/>
      </c>
      <c r="AR26" s="55" t="str">
        <f t="shared" si="17"/>
        <v/>
      </c>
    </row>
    <row r="27" spans="1:44" x14ac:dyDescent="0.25">
      <c r="A27" s="12">
        <v>25</v>
      </c>
      <c r="B27" s="14"/>
      <c r="C27" s="21"/>
      <c r="D27" s="14"/>
      <c r="E27" s="14"/>
      <c r="F27" s="14"/>
      <c r="G27" s="14"/>
      <c r="H27" s="14"/>
      <c r="J27" s="16">
        <f t="shared" si="3"/>
        <v>0</v>
      </c>
      <c r="K27" s="16">
        <f t="shared" si="4"/>
        <v>9.9999999999999995E-7</v>
      </c>
      <c r="L27" s="16">
        <f t="shared" si="4"/>
        <v>9.9999999999999995E-7</v>
      </c>
      <c r="M27" s="16">
        <f t="shared" si="4"/>
        <v>9.9999999999999995E-7</v>
      </c>
      <c r="N27" s="16">
        <f t="shared" si="4"/>
        <v>9.9999999999999995E-7</v>
      </c>
      <c r="O27" s="16">
        <f t="shared" si="4"/>
        <v>9.9999999999999995E-7</v>
      </c>
      <c r="P27" s="16">
        <f t="shared" si="5"/>
        <v>0</v>
      </c>
      <c r="Q27" s="16">
        <f t="shared" si="5"/>
        <v>0</v>
      </c>
      <c r="R27" s="16">
        <f t="shared" si="5"/>
        <v>0</v>
      </c>
      <c r="S27" s="16">
        <f t="shared" si="5"/>
        <v>0</v>
      </c>
      <c r="T27" s="16">
        <f t="shared" si="5"/>
        <v>0</v>
      </c>
      <c r="U27" s="16">
        <f t="shared" si="0"/>
        <v>0</v>
      </c>
      <c r="V27" s="17" t="str">
        <f t="shared" si="1"/>
        <v>-</v>
      </c>
      <c r="X27" s="16">
        <v>5</v>
      </c>
      <c r="Y27" s="16">
        <v>2</v>
      </c>
      <c r="Z27" s="16">
        <v>0.5</v>
      </c>
      <c r="AB27" s="18">
        <f t="shared" si="6"/>
        <v>0</v>
      </c>
      <c r="AC27" s="16">
        <f t="shared" si="2"/>
        <v>0</v>
      </c>
      <c r="AD27" s="18" t="str">
        <f t="shared" si="7"/>
        <v/>
      </c>
      <c r="AE27" s="54" t="str">
        <f t="shared" si="8"/>
        <v/>
      </c>
      <c r="AF27" s="16" t="str">
        <f t="shared" si="9"/>
        <v/>
      </c>
      <c r="AG27" s="54" t="str">
        <f t="shared" si="10"/>
        <v/>
      </c>
      <c r="AI27" s="19">
        <f t="shared" si="11"/>
        <v>0</v>
      </c>
      <c r="AK27" s="16" t="str">
        <f t="shared" si="12"/>
        <v>&lt;20</v>
      </c>
      <c r="AL27" s="16" t="str">
        <f t="shared" si="13"/>
        <v>n/a</v>
      </c>
      <c r="AM27" s="16" t="str">
        <f t="shared" si="14"/>
        <v>n/a</v>
      </c>
      <c r="AO27" s="49" t="str">
        <f t="shared" si="15"/>
        <v>-</v>
      </c>
      <c r="AP27" s="52"/>
      <c r="AQ27" s="44" t="str">
        <f t="shared" si="16"/>
        <v/>
      </c>
      <c r="AR27" s="55" t="str">
        <f t="shared" si="17"/>
        <v/>
      </c>
    </row>
    <row r="28" spans="1:44" x14ac:dyDescent="0.25">
      <c r="A28" s="20">
        <v>26</v>
      </c>
      <c r="B28" s="14"/>
      <c r="C28" s="21"/>
      <c r="D28" s="14"/>
      <c r="E28" s="14"/>
      <c r="F28" s="14"/>
      <c r="G28" s="14"/>
      <c r="H28" s="14"/>
      <c r="J28" s="16">
        <f t="shared" si="3"/>
        <v>0</v>
      </c>
      <c r="K28" s="16">
        <f t="shared" si="4"/>
        <v>9.9999999999999995E-7</v>
      </c>
      <c r="L28" s="16">
        <f t="shared" si="4"/>
        <v>9.9999999999999995E-7</v>
      </c>
      <c r="M28" s="16">
        <f t="shared" si="4"/>
        <v>9.9999999999999995E-7</v>
      </c>
      <c r="N28" s="16">
        <f t="shared" si="4"/>
        <v>9.9999999999999995E-7</v>
      </c>
      <c r="O28" s="16">
        <f t="shared" si="4"/>
        <v>9.9999999999999995E-7</v>
      </c>
      <c r="P28" s="16">
        <f t="shared" si="5"/>
        <v>0</v>
      </c>
      <c r="Q28" s="16">
        <f t="shared" si="5"/>
        <v>0</v>
      </c>
      <c r="R28" s="16">
        <f t="shared" si="5"/>
        <v>0</v>
      </c>
      <c r="S28" s="16">
        <f t="shared" si="5"/>
        <v>0</v>
      </c>
      <c r="T28" s="16">
        <f t="shared" si="5"/>
        <v>0</v>
      </c>
      <c r="U28" s="16">
        <f t="shared" si="0"/>
        <v>0</v>
      </c>
      <c r="V28" s="17" t="str">
        <f t="shared" si="1"/>
        <v>-</v>
      </c>
      <c r="X28" s="16">
        <v>5</v>
      </c>
      <c r="Y28" s="16">
        <v>2</v>
      </c>
      <c r="Z28" s="16">
        <v>0.5</v>
      </c>
      <c r="AB28" s="18">
        <f t="shared" si="6"/>
        <v>0</v>
      </c>
      <c r="AC28" s="16">
        <f t="shared" si="2"/>
        <v>0</v>
      </c>
      <c r="AD28" s="18" t="str">
        <f t="shared" si="7"/>
        <v/>
      </c>
      <c r="AE28" s="54" t="str">
        <f t="shared" si="8"/>
        <v/>
      </c>
      <c r="AF28" s="16" t="str">
        <f t="shared" si="9"/>
        <v/>
      </c>
      <c r="AG28" s="54" t="str">
        <f t="shared" si="10"/>
        <v/>
      </c>
      <c r="AI28" s="19">
        <f t="shared" si="11"/>
        <v>0</v>
      </c>
      <c r="AK28" s="16" t="str">
        <f t="shared" si="12"/>
        <v>&lt;20</v>
      </c>
      <c r="AL28" s="16" t="str">
        <f t="shared" si="13"/>
        <v>n/a</v>
      </c>
      <c r="AM28" s="16" t="str">
        <f t="shared" si="14"/>
        <v>n/a</v>
      </c>
      <c r="AO28" s="49" t="str">
        <f t="shared" si="15"/>
        <v>-</v>
      </c>
      <c r="AP28" s="52"/>
      <c r="AQ28" s="44" t="str">
        <f t="shared" si="16"/>
        <v/>
      </c>
      <c r="AR28" s="55" t="str">
        <f t="shared" si="17"/>
        <v/>
      </c>
    </row>
    <row r="29" spans="1:44" x14ac:dyDescent="0.25">
      <c r="A29" s="12">
        <v>27</v>
      </c>
      <c r="B29" s="14"/>
      <c r="C29" s="21"/>
      <c r="D29" s="14"/>
      <c r="E29" s="14"/>
      <c r="F29" s="14"/>
      <c r="G29" s="14"/>
      <c r="H29" s="14"/>
      <c r="J29" s="16">
        <f t="shared" si="3"/>
        <v>0</v>
      </c>
      <c r="K29" s="16">
        <f t="shared" si="4"/>
        <v>9.9999999999999995E-7</v>
      </c>
      <c r="L29" s="16">
        <f t="shared" si="4"/>
        <v>9.9999999999999995E-7</v>
      </c>
      <c r="M29" s="16">
        <f t="shared" si="4"/>
        <v>9.9999999999999995E-7</v>
      </c>
      <c r="N29" s="16">
        <f t="shared" si="4"/>
        <v>9.9999999999999995E-7</v>
      </c>
      <c r="O29" s="16">
        <f t="shared" si="4"/>
        <v>9.9999999999999995E-7</v>
      </c>
      <c r="P29" s="16">
        <f t="shared" si="5"/>
        <v>0</v>
      </c>
      <c r="Q29" s="16">
        <f t="shared" si="5"/>
        <v>0</v>
      </c>
      <c r="R29" s="16">
        <f t="shared" si="5"/>
        <v>0</v>
      </c>
      <c r="S29" s="16">
        <f t="shared" si="5"/>
        <v>0</v>
      </c>
      <c r="T29" s="16">
        <f t="shared" si="5"/>
        <v>0</v>
      </c>
      <c r="U29" s="16">
        <f t="shared" si="0"/>
        <v>0</v>
      </c>
      <c r="V29" s="17" t="str">
        <f t="shared" si="1"/>
        <v>-</v>
      </c>
      <c r="X29" s="16">
        <v>5</v>
      </c>
      <c r="Y29" s="16">
        <v>2</v>
      </c>
      <c r="Z29" s="16">
        <v>0.5</v>
      </c>
      <c r="AB29" s="18">
        <f t="shared" si="6"/>
        <v>0</v>
      </c>
      <c r="AC29" s="16">
        <f t="shared" si="2"/>
        <v>0</v>
      </c>
      <c r="AD29" s="18" t="str">
        <f t="shared" si="7"/>
        <v/>
      </c>
      <c r="AE29" s="54" t="str">
        <f t="shared" si="8"/>
        <v/>
      </c>
      <c r="AF29" s="16" t="str">
        <f t="shared" si="9"/>
        <v/>
      </c>
      <c r="AG29" s="54" t="str">
        <f t="shared" si="10"/>
        <v/>
      </c>
      <c r="AI29" s="19">
        <f t="shared" si="11"/>
        <v>0</v>
      </c>
      <c r="AK29" s="16" t="str">
        <f t="shared" si="12"/>
        <v>&lt;20</v>
      </c>
      <c r="AL29" s="16" t="str">
        <f t="shared" si="13"/>
        <v>n/a</v>
      </c>
      <c r="AM29" s="16" t="str">
        <f t="shared" si="14"/>
        <v>n/a</v>
      </c>
      <c r="AO29" s="49" t="str">
        <f t="shared" si="15"/>
        <v>-</v>
      </c>
      <c r="AP29" s="52"/>
      <c r="AQ29" s="44" t="str">
        <f t="shared" si="16"/>
        <v/>
      </c>
      <c r="AR29" s="55" t="str">
        <f t="shared" si="17"/>
        <v/>
      </c>
    </row>
    <row r="30" spans="1:44" x14ac:dyDescent="0.25">
      <c r="A30" s="20">
        <v>28</v>
      </c>
      <c r="B30" s="14"/>
      <c r="C30" s="21"/>
      <c r="D30" s="14"/>
      <c r="E30" s="14"/>
      <c r="F30" s="14"/>
      <c r="G30" s="14"/>
      <c r="H30" s="14"/>
      <c r="J30" s="16">
        <f t="shared" si="3"/>
        <v>0</v>
      </c>
      <c r="K30" s="16">
        <f t="shared" si="4"/>
        <v>9.9999999999999995E-7</v>
      </c>
      <c r="L30" s="16">
        <f t="shared" si="4"/>
        <v>9.9999999999999995E-7</v>
      </c>
      <c r="M30" s="16">
        <f t="shared" si="4"/>
        <v>9.9999999999999995E-7</v>
      </c>
      <c r="N30" s="16">
        <f t="shared" si="4"/>
        <v>9.9999999999999995E-7</v>
      </c>
      <c r="O30" s="16">
        <f t="shared" si="4"/>
        <v>9.9999999999999995E-7</v>
      </c>
      <c r="P30" s="16">
        <f t="shared" si="5"/>
        <v>0</v>
      </c>
      <c r="Q30" s="16">
        <f t="shared" si="5"/>
        <v>0</v>
      </c>
      <c r="R30" s="16">
        <f t="shared" si="5"/>
        <v>0</v>
      </c>
      <c r="S30" s="16">
        <f t="shared" si="5"/>
        <v>0</v>
      </c>
      <c r="T30" s="16">
        <f t="shared" si="5"/>
        <v>0</v>
      </c>
      <c r="U30" s="16">
        <f t="shared" si="0"/>
        <v>0</v>
      </c>
      <c r="V30" s="17" t="str">
        <f t="shared" si="1"/>
        <v>-</v>
      </c>
      <c r="X30" s="16">
        <v>5</v>
      </c>
      <c r="Y30" s="16">
        <v>2</v>
      </c>
      <c r="Z30" s="16">
        <v>0.5</v>
      </c>
      <c r="AB30" s="18">
        <f t="shared" si="6"/>
        <v>0</v>
      </c>
      <c r="AC30" s="16">
        <f t="shared" si="2"/>
        <v>0</v>
      </c>
      <c r="AD30" s="18" t="str">
        <f t="shared" si="7"/>
        <v/>
      </c>
      <c r="AE30" s="54" t="str">
        <f t="shared" si="8"/>
        <v/>
      </c>
      <c r="AF30" s="16" t="str">
        <f t="shared" si="9"/>
        <v/>
      </c>
      <c r="AG30" s="54" t="str">
        <f t="shared" si="10"/>
        <v/>
      </c>
      <c r="AI30" s="19">
        <f t="shared" si="11"/>
        <v>0</v>
      </c>
      <c r="AK30" s="16" t="str">
        <f t="shared" si="12"/>
        <v>&lt;20</v>
      </c>
      <c r="AL30" s="16" t="str">
        <f t="shared" si="13"/>
        <v>n/a</v>
      </c>
      <c r="AM30" s="16" t="str">
        <f t="shared" si="14"/>
        <v>n/a</v>
      </c>
      <c r="AO30" s="49" t="str">
        <f t="shared" si="15"/>
        <v>-</v>
      </c>
      <c r="AP30" s="52"/>
      <c r="AQ30" s="44" t="str">
        <f t="shared" si="16"/>
        <v/>
      </c>
      <c r="AR30" s="55" t="str">
        <f t="shared" si="17"/>
        <v/>
      </c>
    </row>
    <row r="31" spans="1:44" x14ac:dyDescent="0.25">
      <c r="A31" s="12">
        <v>29</v>
      </c>
      <c r="B31" s="14"/>
      <c r="C31" s="21"/>
      <c r="D31" s="14"/>
      <c r="E31" s="14"/>
      <c r="F31" s="14"/>
      <c r="G31" s="14"/>
      <c r="H31" s="14"/>
      <c r="J31" s="16">
        <f t="shared" si="3"/>
        <v>0</v>
      </c>
      <c r="K31" s="16">
        <f t="shared" si="4"/>
        <v>9.9999999999999995E-7</v>
      </c>
      <c r="L31" s="16">
        <f t="shared" si="4"/>
        <v>9.9999999999999995E-7</v>
      </c>
      <c r="M31" s="16">
        <f t="shared" si="4"/>
        <v>9.9999999999999995E-7</v>
      </c>
      <c r="N31" s="16">
        <f t="shared" si="4"/>
        <v>9.9999999999999995E-7</v>
      </c>
      <c r="O31" s="16">
        <f t="shared" si="4"/>
        <v>9.9999999999999995E-7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0"/>
        <v>0</v>
      </c>
      <c r="V31" s="17" t="str">
        <f t="shared" si="1"/>
        <v>-</v>
      </c>
      <c r="X31" s="16">
        <v>5</v>
      </c>
      <c r="Y31" s="16">
        <v>2</v>
      </c>
      <c r="Z31" s="16">
        <v>0.5</v>
      </c>
      <c r="AB31" s="18">
        <f t="shared" si="6"/>
        <v>0</v>
      </c>
      <c r="AC31" s="16">
        <f t="shared" si="2"/>
        <v>0</v>
      </c>
      <c r="AD31" s="18" t="str">
        <f t="shared" si="7"/>
        <v/>
      </c>
      <c r="AE31" s="54" t="str">
        <f t="shared" si="8"/>
        <v/>
      </c>
      <c r="AF31" s="16" t="str">
        <f t="shared" si="9"/>
        <v/>
      </c>
      <c r="AG31" s="54" t="str">
        <f t="shared" si="10"/>
        <v/>
      </c>
      <c r="AI31" s="19">
        <f t="shared" si="11"/>
        <v>0</v>
      </c>
      <c r="AK31" s="16" t="str">
        <f t="shared" si="12"/>
        <v>&lt;20</v>
      </c>
      <c r="AL31" s="16" t="str">
        <f t="shared" si="13"/>
        <v>n/a</v>
      </c>
      <c r="AM31" s="16" t="str">
        <f t="shared" si="14"/>
        <v>n/a</v>
      </c>
      <c r="AO31" s="49" t="str">
        <f t="shared" si="15"/>
        <v>-</v>
      </c>
      <c r="AP31" s="52"/>
      <c r="AQ31" s="44" t="str">
        <f t="shared" si="16"/>
        <v/>
      </c>
      <c r="AR31" s="55" t="str">
        <f t="shared" si="17"/>
        <v/>
      </c>
    </row>
    <row r="32" spans="1:44" x14ac:dyDescent="0.25">
      <c r="A32" s="20">
        <v>30</v>
      </c>
      <c r="B32" s="14"/>
      <c r="C32" s="21"/>
      <c r="D32" s="14"/>
      <c r="E32" s="14"/>
      <c r="F32" s="14"/>
      <c r="G32" s="14"/>
      <c r="H32" s="14"/>
      <c r="J32" s="16">
        <f t="shared" si="3"/>
        <v>0</v>
      </c>
      <c r="K32" s="16">
        <f t="shared" si="4"/>
        <v>9.9999999999999995E-7</v>
      </c>
      <c r="L32" s="16">
        <f t="shared" si="4"/>
        <v>9.9999999999999995E-7</v>
      </c>
      <c r="M32" s="16">
        <f t="shared" si="4"/>
        <v>9.9999999999999995E-7</v>
      </c>
      <c r="N32" s="16">
        <f t="shared" si="4"/>
        <v>9.9999999999999995E-7</v>
      </c>
      <c r="O32" s="16">
        <f t="shared" si="4"/>
        <v>9.9999999999999995E-7</v>
      </c>
      <c r="P32" s="16">
        <f t="shared" si="5"/>
        <v>0</v>
      </c>
      <c r="Q32" s="16">
        <f t="shared" si="5"/>
        <v>0</v>
      </c>
      <c r="R32" s="16">
        <f t="shared" si="5"/>
        <v>0</v>
      </c>
      <c r="S32" s="16">
        <f t="shared" si="5"/>
        <v>0</v>
      </c>
      <c r="T32" s="16">
        <f t="shared" si="5"/>
        <v>0</v>
      </c>
      <c r="U32" s="16">
        <f t="shared" si="0"/>
        <v>0</v>
      </c>
      <c r="V32" s="17" t="str">
        <f t="shared" si="1"/>
        <v>-</v>
      </c>
      <c r="X32" s="16">
        <v>5</v>
      </c>
      <c r="Y32" s="16">
        <v>2</v>
      </c>
      <c r="Z32" s="16">
        <v>0.5</v>
      </c>
      <c r="AB32" s="18">
        <f t="shared" si="6"/>
        <v>0</v>
      </c>
      <c r="AC32" s="16">
        <f t="shared" si="2"/>
        <v>0</v>
      </c>
      <c r="AD32" s="18" t="str">
        <f t="shared" si="7"/>
        <v/>
      </c>
      <c r="AE32" s="54" t="str">
        <f t="shared" si="8"/>
        <v/>
      </c>
      <c r="AF32" s="16" t="str">
        <f t="shared" si="9"/>
        <v/>
      </c>
      <c r="AG32" s="54" t="str">
        <f t="shared" si="10"/>
        <v/>
      </c>
      <c r="AI32" s="19">
        <f t="shared" si="11"/>
        <v>0</v>
      </c>
      <c r="AK32" s="16" t="str">
        <f t="shared" si="12"/>
        <v>&lt;20</v>
      </c>
      <c r="AL32" s="16" t="str">
        <f t="shared" si="13"/>
        <v>n/a</v>
      </c>
      <c r="AM32" s="16" t="str">
        <f t="shared" si="14"/>
        <v>n/a</v>
      </c>
      <c r="AO32" s="49" t="str">
        <f t="shared" si="15"/>
        <v>-</v>
      </c>
      <c r="AP32" s="52"/>
      <c r="AQ32" s="44" t="str">
        <f t="shared" si="16"/>
        <v/>
      </c>
      <c r="AR32" s="55" t="str">
        <f t="shared" si="17"/>
        <v/>
      </c>
    </row>
    <row r="33" spans="1:44" x14ac:dyDescent="0.25">
      <c r="A33" s="12">
        <v>31</v>
      </c>
      <c r="B33" s="14"/>
      <c r="C33" s="21"/>
      <c r="D33" s="14"/>
      <c r="E33" s="14"/>
      <c r="F33" s="14"/>
      <c r="G33" s="14"/>
      <c r="H33" s="14"/>
      <c r="J33" s="16">
        <f t="shared" si="3"/>
        <v>0</v>
      </c>
      <c r="K33" s="16">
        <f t="shared" si="4"/>
        <v>9.9999999999999995E-7</v>
      </c>
      <c r="L33" s="16">
        <f t="shared" si="4"/>
        <v>9.9999999999999995E-7</v>
      </c>
      <c r="M33" s="16">
        <f t="shared" si="4"/>
        <v>9.9999999999999995E-7</v>
      </c>
      <c r="N33" s="16">
        <f t="shared" si="4"/>
        <v>9.9999999999999995E-7</v>
      </c>
      <c r="O33" s="16">
        <f t="shared" si="4"/>
        <v>9.9999999999999995E-7</v>
      </c>
      <c r="P33" s="16">
        <f t="shared" si="5"/>
        <v>0</v>
      </c>
      <c r="Q33" s="16">
        <f t="shared" si="5"/>
        <v>0</v>
      </c>
      <c r="R33" s="16">
        <f t="shared" si="5"/>
        <v>0</v>
      </c>
      <c r="S33" s="16">
        <f t="shared" si="5"/>
        <v>0</v>
      </c>
      <c r="T33" s="16">
        <f t="shared" si="5"/>
        <v>0</v>
      </c>
      <c r="U33" s="16">
        <f t="shared" si="0"/>
        <v>0</v>
      </c>
      <c r="V33" s="17" t="str">
        <f t="shared" si="1"/>
        <v>-</v>
      </c>
      <c r="X33" s="16">
        <v>5</v>
      </c>
      <c r="Y33" s="16">
        <v>2</v>
      </c>
      <c r="Z33" s="16">
        <v>0.5</v>
      </c>
      <c r="AB33" s="18">
        <f t="shared" si="6"/>
        <v>0</v>
      </c>
      <c r="AC33" s="16">
        <f t="shared" si="2"/>
        <v>0</v>
      </c>
      <c r="AD33" s="18" t="str">
        <f t="shared" si="7"/>
        <v/>
      </c>
      <c r="AE33" s="54" t="str">
        <f t="shared" si="8"/>
        <v/>
      </c>
      <c r="AF33" s="16" t="str">
        <f t="shared" si="9"/>
        <v/>
      </c>
      <c r="AG33" s="54" t="str">
        <f t="shared" si="10"/>
        <v/>
      </c>
      <c r="AI33" s="19">
        <f t="shared" si="11"/>
        <v>0</v>
      </c>
      <c r="AK33" s="16" t="str">
        <f t="shared" si="12"/>
        <v>&lt;20</v>
      </c>
      <c r="AL33" s="16" t="str">
        <f t="shared" si="13"/>
        <v>n/a</v>
      </c>
      <c r="AM33" s="16" t="str">
        <f t="shared" si="14"/>
        <v>n/a</v>
      </c>
      <c r="AO33" s="49" t="str">
        <f t="shared" si="15"/>
        <v>-</v>
      </c>
      <c r="AP33" s="52"/>
      <c r="AQ33" s="44" t="str">
        <f t="shared" si="16"/>
        <v/>
      </c>
      <c r="AR33" s="55" t="str">
        <f t="shared" si="17"/>
        <v/>
      </c>
    </row>
    <row r="34" spans="1:44" x14ac:dyDescent="0.25">
      <c r="A34" s="20">
        <v>32</v>
      </c>
      <c r="B34" s="14"/>
      <c r="C34" s="21"/>
      <c r="D34" s="14"/>
      <c r="E34" s="14"/>
      <c r="F34" s="14"/>
      <c r="G34" s="14"/>
      <c r="H34" s="14"/>
      <c r="J34" s="16">
        <f t="shared" si="3"/>
        <v>0</v>
      </c>
      <c r="K34" s="16">
        <f t="shared" si="4"/>
        <v>9.9999999999999995E-7</v>
      </c>
      <c r="L34" s="16">
        <f t="shared" si="4"/>
        <v>9.9999999999999995E-7</v>
      </c>
      <c r="M34" s="16">
        <f t="shared" si="4"/>
        <v>9.9999999999999995E-7</v>
      </c>
      <c r="N34" s="16">
        <f t="shared" si="4"/>
        <v>9.9999999999999995E-7</v>
      </c>
      <c r="O34" s="16">
        <f t="shared" si="4"/>
        <v>9.9999999999999995E-7</v>
      </c>
      <c r="P34" s="16">
        <f t="shared" si="5"/>
        <v>0</v>
      </c>
      <c r="Q34" s="16">
        <f t="shared" si="5"/>
        <v>0</v>
      </c>
      <c r="R34" s="16">
        <f t="shared" si="5"/>
        <v>0</v>
      </c>
      <c r="S34" s="16">
        <f t="shared" si="5"/>
        <v>0</v>
      </c>
      <c r="T34" s="16">
        <f t="shared" si="5"/>
        <v>0</v>
      </c>
      <c r="U34" s="16">
        <f t="shared" si="0"/>
        <v>0</v>
      </c>
      <c r="V34" s="17" t="str">
        <f t="shared" si="1"/>
        <v>-</v>
      </c>
      <c r="X34" s="16">
        <v>5</v>
      </c>
      <c r="Y34" s="16">
        <v>2</v>
      </c>
      <c r="Z34" s="16">
        <v>0.5</v>
      </c>
      <c r="AB34" s="18">
        <f t="shared" si="6"/>
        <v>0</v>
      </c>
      <c r="AC34" s="16">
        <f t="shared" si="2"/>
        <v>0</v>
      </c>
      <c r="AD34" s="18" t="str">
        <f t="shared" si="7"/>
        <v/>
      </c>
      <c r="AE34" s="54" t="str">
        <f t="shared" si="8"/>
        <v/>
      </c>
      <c r="AF34" s="16" t="str">
        <f t="shared" si="9"/>
        <v/>
      </c>
      <c r="AG34" s="54" t="str">
        <f t="shared" si="10"/>
        <v/>
      </c>
      <c r="AI34" s="19">
        <f t="shared" si="11"/>
        <v>0</v>
      </c>
      <c r="AK34" s="16" t="str">
        <f t="shared" si="12"/>
        <v>&lt;20</v>
      </c>
      <c r="AL34" s="16" t="str">
        <f t="shared" si="13"/>
        <v>n/a</v>
      </c>
      <c r="AM34" s="16" t="str">
        <f t="shared" si="14"/>
        <v>n/a</v>
      </c>
      <c r="AO34" s="49" t="str">
        <f t="shared" si="15"/>
        <v>-</v>
      </c>
      <c r="AP34" s="52"/>
      <c r="AQ34" s="44" t="str">
        <f t="shared" si="16"/>
        <v/>
      </c>
      <c r="AR34" s="55" t="str">
        <f t="shared" si="17"/>
        <v/>
      </c>
    </row>
    <row r="35" spans="1:44" x14ac:dyDescent="0.25">
      <c r="A35" s="12">
        <v>33</v>
      </c>
      <c r="B35" s="14"/>
      <c r="C35" s="21"/>
      <c r="D35" s="14"/>
      <c r="E35" s="14"/>
      <c r="F35" s="14"/>
      <c r="G35" s="14"/>
      <c r="H35" s="14"/>
      <c r="J35" s="16">
        <f t="shared" si="3"/>
        <v>0</v>
      </c>
      <c r="K35" s="16">
        <f t="shared" si="4"/>
        <v>9.9999999999999995E-7</v>
      </c>
      <c r="L35" s="16">
        <f t="shared" si="4"/>
        <v>9.9999999999999995E-7</v>
      </c>
      <c r="M35" s="16">
        <f t="shared" si="4"/>
        <v>9.9999999999999995E-7</v>
      </c>
      <c r="N35" s="16">
        <f t="shared" si="4"/>
        <v>9.9999999999999995E-7</v>
      </c>
      <c r="O35" s="16">
        <f t="shared" si="4"/>
        <v>9.9999999999999995E-7</v>
      </c>
      <c r="P35" s="16">
        <f t="shared" si="5"/>
        <v>0</v>
      </c>
      <c r="Q35" s="16">
        <f t="shared" si="5"/>
        <v>0</v>
      </c>
      <c r="R35" s="16">
        <f t="shared" si="5"/>
        <v>0</v>
      </c>
      <c r="S35" s="16">
        <f t="shared" si="5"/>
        <v>0</v>
      </c>
      <c r="T35" s="16">
        <f t="shared" si="5"/>
        <v>0</v>
      </c>
      <c r="U35" s="16">
        <f t="shared" si="0"/>
        <v>0</v>
      </c>
      <c r="V35" s="17" t="str">
        <f t="shared" si="1"/>
        <v>-</v>
      </c>
      <c r="X35" s="16">
        <v>5</v>
      </c>
      <c r="Y35" s="16">
        <v>2</v>
      </c>
      <c r="Z35" s="16">
        <v>0.5</v>
      </c>
      <c r="AB35" s="18">
        <f t="shared" si="6"/>
        <v>0</v>
      </c>
      <c r="AC35" s="16">
        <f t="shared" si="2"/>
        <v>0</v>
      </c>
      <c r="AD35" s="18" t="str">
        <f t="shared" si="7"/>
        <v/>
      </c>
      <c r="AE35" s="54" t="str">
        <f t="shared" si="8"/>
        <v/>
      </c>
      <c r="AF35" s="16" t="str">
        <f t="shared" si="9"/>
        <v/>
      </c>
      <c r="AG35" s="54" t="str">
        <f t="shared" si="10"/>
        <v/>
      </c>
      <c r="AI35" s="19">
        <f t="shared" si="11"/>
        <v>0</v>
      </c>
      <c r="AK35" s="16" t="str">
        <f t="shared" si="12"/>
        <v>&lt;20</v>
      </c>
      <c r="AL35" s="16" t="str">
        <f t="shared" si="13"/>
        <v>n/a</v>
      </c>
      <c r="AM35" s="16" t="str">
        <f t="shared" si="14"/>
        <v>n/a</v>
      </c>
      <c r="AO35" s="49" t="str">
        <f t="shared" si="15"/>
        <v>-</v>
      </c>
      <c r="AP35" s="52"/>
      <c r="AQ35" s="44" t="str">
        <f t="shared" si="16"/>
        <v/>
      </c>
      <c r="AR35" s="55" t="str">
        <f t="shared" si="17"/>
        <v/>
      </c>
    </row>
    <row r="36" spans="1:44" x14ac:dyDescent="0.25">
      <c r="A36" s="20">
        <v>34</v>
      </c>
      <c r="B36" s="14"/>
      <c r="C36" s="21"/>
      <c r="D36" s="14"/>
      <c r="E36" s="14"/>
      <c r="F36" s="14"/>
      <c r="G36" s="14"/>
      <c r="H36" s="14"/>
      <c r="J36" s="16">
        <f t="shared" si="3"/>
        <v>0</v>
      </c>
      <c r="K36" s="16">
        <f t="shared" si="4"/>
        <v>9.9999999999999995E-7</v>
      </c>
      <c r="L36" s="16">
        <f t="shared" si="4"/>
        <v>9.9999999999999995E-7</v>
      </c>
      <c r="M36" s="16">
        <f t="shared" si="4"/>
        <v>9.9999999999999995E-7</v>
      </c>
      <c r="N36" s="16">
        <f t="shared" si="4"/>
        <v>9.9999999999999995E-7</v>
      </c>
      <c r="O36" s="16">
        <f t="shared" si="4"/>
        <v>9.9999999999999995E-7</v>
      </c>
      <c r="P36" s="16">
        <f t="shared" si="5"/>
        <v>0</v>
      </c>
      <c r="Q36" s="16">
        <f t="shared" si="5"/>
        <v>0</v>
      </c>
      <c r="R36" s="16">
        <f t="shared" si="5"/>
        <v>0</v>
      </c>
      <c r="S36" s="16">
        <f t="shared" si="5"/>
        <v>0</v>
      </c>
      <c r="T36" s="16">
        <f t="shared" si="5"/>
        <v>0</v>
      </c>
      <c r="U36" s="16">
        <f t="shared" si="0"/>
        <v>0</v>
      </c>
      <c r="V36" s="17" t="str">
        <f t="shared" si="1"/>
        <v>-</v>
      </c>
      <c r="X36" s="16">
        <v>5</v>
      </c>
      <c r="Y36" s="16">
        <v>2</v>
      </c>
      <c r="Z36" s="16">
        <v>0.5</v>
      </c>
      <c r="AB36" s="18">
        <f t="shared" si="6"/>
        <v>0</v>
      </c>
      <c r="AC36" s="16">
        <f t="shared" si="2"/>
        <v>0</v>
      </c>
      <c r="AD36" s="18" t="str">
        <f t="shared" si="7"/>
        <v/>
      </c>
      <c r="AE36" s="54" t="str">
        <f t="shared" si="8"/>
        <v/>
      </c>
      <c r="AF36" s="16" t="str">
        <f t="shared" si="9"/>
        <v/>
      </c>
      <c r="AG36" s="54" t="str">
        <f t="shared" si="10"/>
        <v/>
      </c>
      <c r="AI36" s="19">
        <f t="shared" si="11"/>
        <v>0</v>
      </c>
      <c r="AK36" s="16" t="str">
        <f t="shared" si="12"/>
        <v>&lt;20</v>
      </c>
      <c r="AL36" s="16" t="str">
        <f t="shared" si="13"/>
        <v>n/a</v>
      </c>
      <c r="AM36" s="16" t="str">
        <f t="shared" si="14"/>
        <v>n/a</v>
      </c>
      <c r="AO36" s="49" t="str">
        <f t="shared" si="15"/>
        <v>-</v>
      </c>
      <c r="AP36" s="52"/>
      <c r="AQ36" s="44" t="str">
        <f t="shared" si="16"/>
        <v/>
      </c>
      <c r="AR36" s="55" t="str">
        <f t="shared" si="17"/>
        <v/>
      </c>
    </row>
    <row r="37" spans="1:44" x14ac:dyDescent="0.25">
      <c r="A37" s="12">
        <v>35</v>
      </c>
      <c r="B37" s="14"/>
      <c r="C37" s="21"/>
      <c r="D37" s="14"/>
      <c r="E37" s="14"/>
      <c r="F37" s="14"/>
      <c r="G37" s="14"/>
      <c r="H37" s="14"/>
      <c r="J37" s="16">
        <f t="shared" si="3"/>
        <v>0</v>
      </c>
      <c r="K37" s="16">
        <f t="shared" si="4"/>
        <v>9.9999999999999995E-7</v>
      </c>
      <c r="L37" s="16">
        <f t="shared" si="4"/>
        <v>9.9999999999999995E-7</v>
      </c>
      <c r="M37" s="16">
        <f t="shared" si="4"/>
        <v>9.9999999999999995E-7</v>
      </c>
      <c r="N37" s="16">
        <f t="shared" si="4"/>
        <v>9.9999999999999995E-7</v>
      </c>
      <c r="O37" s="16">
        <f t="shared" si="4"/>
        <v>9.9999999999999995E-7</v>
      </c>
      <c r="P37" s="16">
        <f t="shared" si="5"/>
        <v>0</v>
      </c>
      <c r="Q37" s="16">
        <f t="shared" si="5"/>
        <v>0</v>
      </c>
      <c r="R37" s="16">
        <f t="shared" si="5"/>
        <v>0</v>
      </c>
      <c r="S37" s="16">
        <f t="shared" si="5"/>
        <v>0</v>
      </c>
      <c r="T37" s="16">
        <f t="shared" si="5"/>
        <v>0</v>
      </c>
      <c r="U37" s="16">
        <f t="shared" si="0"/>
        <v>0</v>
      </c>
      <c r="V37" s="17" t="str">
        <f t="shared" si="1"/>
        <v>-</v>
      </c>
      <c r="X37" s="16">
        <v>5</v>
      </c>
      <c r="Y37" s="16">
        <v>2</v>
      </c>
      <c r="Z37" s="16">
        <v>0.5</v>
      </c>
      <c r="AB37" s="18">
        <f t="shared" si="6"/>
        <v>0</v>
      </c>
      <c r="AC37" s="16">
        <f t="shared" si="2"/>
        <v>0</v>
      </c>
      <c r="AD37" s="18" t="str">
        <f t="shared" si="7"/>
        <v/>
      </c>
      <c r="AE37" s="54" t="str">
        <f t="shared" si="8"/>
        <v/>
      </c>
      <c r="AF37" s="16" t="str">
        <f t="shared" si="9"/>
        <v/>
      </c>
      <c r="AG37" s="54" t="str">
        <f t="shared" si="10"/>
        <v/>
      </c>
      <c r="AI37" s="19">
        <f t="shared" si="11"/>
        <v>0</v>
      </c>
      <c r="AK37" s="16" t="str">
        <f t="shared" si="12"/>
        <v>&lt;20</v>
      </c>
      <c r="AL37" s="16" t="str">
        <f t="shared" si="13"/>
        <v>n/a</v>
      </c>
      <c r="AM37" s="16" t="str">
        <f t="shared" si="14"/>
        <v>n/a</v>
      </c>
      <c r="AO37" s="49" t="str">
        <f t="shared" si="15"/>
        <v>-</v>
      </c>
      <c r="AP37" s="52"/>
      <c r="AQ37" s="44" t="str">
        <f t="shared" si="16"/>
        <v/>
      </c>
      <c r="AR37" s="55" t="str">
        <f t="shared" si="17"/>
        <v/>
      </c>
    </row>
    <row r="38" spans="1:44" x14ac:dyDescent="0.25">
      <c r="A38" s="20">
        <v>36</v>
      </c>
      <c r="B38" s="14"/>
      <c r="C38" s="21"/>
      <c r="D38" s="14"/>
      <c r="E38" s="14"/>
      <c r="F38" s="14"/>
      <c r="G38" s="14"/>
      <c r="H38" s="14"/>
      <c r="J38" s="16">
        <f t="shared" si="3"/>
        <v>0</v>
      </c>
      <c r="K38" s="16">
        <f t="shared" si="4"/>
        <v>9.9999999999999995E-7</v>
      </c>
      <c r="L38" s="16">
        <f t="shared" si="4"/>
        <v>9.9999999999999995E-7</v>
      </c>
      <c r="M38" s="16">
        <f t="shared" si="4"/>
        <v>9.9999999999999995E-7</v>
      </c>
      <c r="N38" s="16">
        <f t="shared" si="4"/>
        <v>9.9999999999999995E-7</v>
      </c>
      <c r="O38" s="16">
        <f t="shared" si="4"/>
        <v>9.9999999999999995E-7</v>
      </c>
      <c r="P38" s="16">
        <f t="shared" si="5"/>
        <v>0</v>
      </c>
      <c r="Q38" s="16">
        <f t="shared" si="5"/>
        <v>0</v>
      </c>
      <c r="R38" s="16">
        <f t="shared" si="5"/>
        <v>0</v>
      </c>
      <c r="S38" s="16">
        <f t="shared" si="5"/>
        <v>0</v>
      </c>
      <c r="T38" s="16">
        <f t="shared" si="5"/>
        <v>0</v>
      </c>
      <c r="U38" s="16">
        <f t="shared" si="0"/>
        <v>0</v>
      </c>
      <c r="V38" s="17" t="str">
        <f t="shared" si="1"/>
        <v>-</v>
      </c>
      <c r="X38" s="16">
        <v>5</v>
      </c>
      <c r="Y38" s="16">
        <v>2</v>
      </c>
      <c r="Z38" s="16">
        <v>0.5</v>
      </c>
      <c r="AB38" s="18">
        <f t="shared" si="6"/>
        <v>0</v>
      </c>
      <c r="AC38" s="16">
        <f t="shared" si="2"/>
        <v>0</v>
      </c>
      <c r="AD38" s="18" t="str">
        <f t="shared" si="7"/>
        <v/>
      </c>
      <c r="AE38" s="54" t="str">
        <f t="shared" si="8"/>
        <v/>
      </c>
      <c r="AF38" s="16" t="str">
        <f t="shared" si="9"/>
        <v/>
      </c>
      <c r="AG38" s="54" t="str">
        <f t="shared" si="10"/>
        <v/>
      </c>
      <c r="AI38" s="19">
        <f t="shared" si="11"/>
        <v>0</v>
      </c>
      <c r="AK38" s="16" t="str">
        <f t="shared" si="12"/>
        <v>&lt;20</v>
      </c>
      <c r="AL38" s="16" t="str">
        <f t="shared" si="13"/>
        <v>n/a</v>
      </c>
      <c r="AM38" s="16" t="str">
        <f t="shared" si="14"/>
        <v>n/a</v>
      </c>
      <c r="AO38" s="49" t="str">
        <f t="shared" si="15"/>
        <v>-</v>
      </c>
      <c r="AP38" s="52"/>
      <c r="AQ38" s="44" t="str">
        <f t="shared" si="16"/>
        <v/>
      </c>
      <c r="AR38" s="55" t="str">
        <f t="shared" si="17"/>
        <v/>
      </c>
    </row>
    <row r="39" spans="1:44" x14ac:dyDescent="0.25">
      <c r="A39" s="12">
        <v>37</v>
      </c>
      <c r="B39" s="14"/>
      <c r="C39" s="21"/>
      <c r="D39" s="14"/>
      <c r="E39" s="14"/>
      <c r="F39" s="14"/>
      <c r="G39" s="14"/>
      <c r="H39" s="14"/>
      <c r="J39" s="16">
        <f t="shared" si="3"/>
        <v>0</v>
      </c>
      <c r="K39" s="16">
        <f t="shared" si="4"/>
        <v>9.9999999999999995E-7</v>
      </c>
      <c r="L39" s="16">
        <f t="shared" si="4"/>
        <v>9.9999999999999995E-7</v>
      </c>
      <c r="M39" s="16">
        <f t="shared" si="4"/>
        <v>9.9999999999999995E-7</v>
      </c>
      <c r="N39" s="16">
        <f t="shared" si="4"/>
        <v>9.9999999999999995E-7</v>
      </c>
      <c r="O39" s="16">
        <f t="shared" si="4"/>
        <v>9.9999999999999995E-7</v>
      </c>
      <c r="P39" s="16">
        <f t="shared" si="5"/>
        <v>0</v>
      </c>
      <c r="Q39" s="16">
        <f t="shared" si="5"/>
        <v>0</v>
      </c>
      <c r="R39" s="16">
        <f t="shared" si="5"/>
        <v>0</v>
      </c>
      <c r="S39" s="16">
        <f t="shared" si="5"/>
        <v>0</v>
      </c>
      <c r="T39" s="16">
        <f t="shared" si="5"/>
        <v>0</v>
      </c>
      <c r="U39" s="16">
        <f t="shared" si="0"/>
        <v>0</v>
      </c>
      <c r="V39" s="17" t="str">
        <f t="shared" si="1"/>
        <v>-</v>
      </c>
      <c r="X39" s="16">
        <v>5</v>
      </c>
      <c r="Y39" s="16">
        <v>2</v>
      </c>
      <c r="Z39" s="16">
        <v>0.5</v>
      </c>
      <c r="AB39" s="18">
        <f t="shared" si="6"/>
        <v>0</v>
      </c>
      <c r="AC39" s="16">
        <f t="shared" si="2"/>
        <v>0</v>
      </c>
      <c r="AD39" s="18" t="str">
        <f t="shared" si="7"/>
        <v/>
      </c>
      <c r="AE39" s="54" t="str">
        <f t="shared" si="8"/>
        <v/>
      </c>
      <c r="AF39" s="16" t="str">
        <f t="shared" si="9"/>
        <v/>
      </c>
      <c r="AG39" s="54" t="str">
        <f t="shared" si="10"/>
        <v/>
      </c>
      <c r="AI39" s="19">
        <f t="shared" si="11"/>
        <v>0</v>
      </c>
      <c r="AK39" s="16" t="str">
        <f t="shared" si="12"/>
        <v>&lt;20</v>
      </c>
      <c r="AL39" s="16" t="str">
        <f t="shared" si="13"/>
        <v>n/a</v>
      </c>
      <c r="AM39" s="16" t="str">
        <f t="shared" si="14"/>
        <v>n/a</v>
      </c>
      <c r="AO39" s="49" t="str">
        <f t="shared" si="15"/>
        <v>-</v>
      </c>
      <c r="AP39" s="52"/>
      <c r="AQ39" s="44" t="str">
        <f t="shared" si="16"/>
        <v/>
      </c>
      <c r="AR39" s="55" t="str">
        <f t="shared" si="17"/>
        <v/>
      </c>
    </row>
    <row r="40" spans="1:44" x14ac:dyDescent="0.25">
      <c r="A40" s="20">
        <v>38</v>
      </c>
      <c r="B40" s="14"/>
      <c r="C40" s="21"/>
      <c r="D40" s="14"/>
      <c r="E40" s="14"/>
      <c r="F40" s="14"/>
      <c r="G40" s="14"/>
      <c r="H40" s="14"/>
      <c r="J40" s="16">
        <f t="shared" si="3"/>
        <v>0</v>
      </c>
      <c r="K40" s="16">
        <f t="shared" si="4"/>
        <v>9.9999999999999995E-7</v>
      </c>
      <c r="L40" s="16">
        <f t="shared" si="4"/>
        <v>9.9999999999999995E-7</v>
      </c>
      <c r="M40" s="16">
        <f t="shared" si="4"/>
        <v>9.9999999999999995E-7</v>
      </c>
      <c r="N40" s="16">
        <f t="shared" si="4"/>
        <v>9.9999999999999995E-7</v>
      </c>
      <c r="O40" s="16">
        <f t="shared" si="4"/>
        <v>9.9999999999999995E-7</v>
      </c>
      <c r="P40" s="16">
        <f t="shared" si="5"/>
        <v>0</v>
      </c>
      <c r="Q40" s="16">
        <f t="shared" si="5"/>
        <v>0</v>
      </c>
      <c r="R40" s="16">
        <f t="shared" si="5"/>
        <v>0</v>
      </c>
      <c r="S40" s="16">
        <f t="shared" si="5"/>
        <v>0</v>
      </c>
      <c r="T40" s="16">
        <f t="shared" si="5"/>
        <v>0</v>
      </c>
      <c r="U40" s="16">
        <f t="shared" si="0"/>
        <v>0</v>
      </c>
      <c r="V40" s="17" t="str">
        <f t="shared" si="1"/>
        <v>-</v>
      </c>
      <c r="X40" s="16">
        <v>5</v>
      </c>
      <c r="Y40" s="16">
        <v>2</v>
      </c>
      <c r="Z40" s="16">
        <v>0.5</v>
      </c>
      <c r="AB40" s="18">
        <f t="shared" si="6"/>
        <v>0</v>
      </c>
      <c r="AC40" s="16">
        <f t="shared" si="2"/>
        <v>0</v>
      </c>
      <c r="AD40" s="18" t="str">
        <f t="shared" si="7"/>
        <v/>
      </c>
      <c r="AE40" s="54" t="str">
        <f t="shared" si="8"/>
        <v/>
      </c>
      <c r="AF40" s="16" t="str">
        <f t="shared" si="9"/>
        <v/>
      </c>
      <c r="AG40" s="54" t="str">
        <f t="shared" si="10"/>
        <v/>
      </c>
      <c r="AI40" s="19">
        <f t="shared" si="11"/>
        <v>0</v>
      </c>
      <c r="AK40" s="16" t="str">
        <f t="shared" si="12"/>
        <v>&lt;20</v>
      </c>
      <c r="AL40" s="16" t="str">
        <f t="shared" si="13"/>
        <v>n/a</v>
      </c>
      <c r="AM40" s="16" t="str">
        <f t="shared" si="14"/>
        <v>n/a</v>
      </c>
      <c r="AO40" s="49" t="str">
        <f t="shared" si="15"/>
        <v>-</v>
      </c>
      <c r="AP40" s="52"/>
      <c r="AQ40" s="44" t="str">
        <f t="shared" si="16"/>
        <v/>
      </c>
      <c r="AR40" s="55" t="str">
        <f t="shared" si="17"/>
        <v/>
      </c>
    </row>
    <row r="41" spans="1:44" x14ac:dyDescent="0.25">
      <c r="A41" s="12">
        <v>39</v>
      </c>
      <c r="B41" s="14"/>
      <c r="C41" s="21"/>
      <c r="D41" s="14"/>
      <c r="E41" s="14"/>
      <c r="F41" s="14"/>
      <c r="G41" s="14"/>
      <c r="H41" s="14"/>
      <c r="J41" s="16">
        <f t="shared" si="3"/>
        <v>0</v>
      </c>
      <c r="K41" s="16">
        <f t="shared" si="4"/>
        <v>9.9999999999999995E-7</v>
      </c>
      <c r="L41" s="16">
        <f t="shared" si="4"/>
        <v>9.9999999999999995E-7</v>
      </c>
      <c r="M41" s="16">
        <f t="shared" si="4"/>
        <v>9.9999999999999995E-7</v>
      </c>
      <c r="N41" s="16">
        <f t="shared" si="4"/>
        <v>9.9999999999999995E-7</v>
      </c>
      <c r="O41" s="16">
        <f t="shared" si="4"/>
        <v>9.9999999999999995E-7</v>
      </c>
      <c r="P41" s="16">
        <f t="shared" si="5"/>
        <v>0</v>
      </c>
      <c r="Q41" s="16">
        <f t="shared" si="5"/>
        <v>0</v>
      </c>
      <c r="R41" s="16">
        <f t="shared" si="5"/>
        <v>0</v>
      </c>
      <c r="S41" s="16">
        <f t="shared" si="5"/>
        <v>0</v>
      </c>
      <c r="T41" s="16">
        <f t="shared" si="5"/>
        <v>0</v>
      </c>
      <c r="U41" s="16">
        <f t="shared" si="0"/>
        <v>0</v>
      </c>
      <c r="V41" s="17" t="str">
        <f t="shared" si="1"/>
        <v>-</v>
      </c>
      <c r="X41" s="16">
        <v>5</v>
      </c>
      <c r="Y41" s="16">
        <v>2</v>
      </c>
      <c r="Z41" s="16">
        <v>0.5</v>
      </c>
      <c r="AB41" s="18">
        <f t="shared" si="6"/>
        <v>0</v>
      </c>
      <c r="AC41" s="16">
        <f t="shared" si="2"/>
        <v>0</v>
      </c>
      <c r="AD41" s="18" t="str">
        <f t="shared" si="7"/>
        <v/>
      </c>
      <c r="AE41" s="54" t="str">
        <f t="shared" si="8"/>
        <v/>
      </c>
      <c r="AF41" s="16" t="str">
        <f t="shared" si="9"/>
        <v/>
      </c>
      <c r="AG41" s="54" t="str">
        <f t="shared" si="10"/>
        <v/>
      </c>
      <c r="AI41" s="19">
        <f t="shared" si="11"/>
        <v>0</v>
      </c>
      <c r="AK41" s="16" t="str">
        <f t="shared" si="12"/>
        <v>&lt;20</v>
      </c>
      <c r="AL41" s="16" t="str">
        <f t="shared" si="13"/>
        <v>n/a</v>
      </c>
      <c r="AM41" s="16" t="str">
        <f t="shared" si="14"/>
        <v>n/a</v>
      </c>
      <c r="AO41" s="49" t="str">
        <f t="shared" si="15"/>
        <v>-</v>
      </c>
      <c r="AP41" s="52"/>
      <c r="AQ41" s="44" t="str">
        <f t="shared" si="16"/>
        <v/>
      </c>
      <c r="AR41" s="55" t="str">
        <f t="shared" si="17"/>
        <v/>
      </c>
    </row>
    <row r="42" spans="1:44" x14ac:dyDescent="0.25">
      <c r="A42" s="20">
        <v>40</v>
      </c>
      <c r="B42" s="14"/>
      <c r="C42" s="21"/>
      <c r="D42" s="14"/>
      <c r="E42" s="14"/>
      <c r="F42" s="14"/>
      <c r="G42" s="14"/>
      <c r="H42" s="14"/>
      <c r="J42" s="16">
        <f t="shared" si="3"/>
        <v>0</v>
      </c>
      <c r="K42" s="16">
        <f t="shared" si="4"/>
        <v>9.9999999999999995E-7</v>
      </c>
      <c r="L42" s="16">
        <f t="shared" si="4"/>
        <v>9.9999999999999995E-7</v>
      </c>
      <c r="M42" s="16">
        <f t="shared" si="4"/>
        <v>9.9999999999999995E-7</v>
      </c>
      <c r="N42" s="16">
        <f t="shared" si="4"/>
        <v>9.9999999999999995E-7</v>
      </c>
      <c r="O42" s="16">
        <f t="shared" si="4"/>
        <v>9.9999999999999995E-7</v>
      </c>
      <c r="P42" s="16">
        <f t="shared" si="5"/>
        <v>0</v>
      </c>
      <c r="Q42" s="16">
        <f t="shared" si="5"/>
        <v>0</v>
      </c>
      <c r="R42" s="16">
        <f t="shared" si="5"/>
        <v>0</v>
      </c>
      <c r="S42" s="16">
        <f t="shared" si="5"/>
        <v>0</v>
      </c>
      <c r="T42" s="16">
        <f t="shared" si="5"/>
        <v>0</v>
      </c>
      <c r="U42" s="16">
        <f t="shared" si="0"/>
        <v>0</v>
      </c>
      <c r="V42" s="17" t="str">
        <f t="shared" si="1"/>
        <v>-</v>
      </c>
      <c r="X42" s="16">
        <v>5</v>
      </c>
      <c r="Y42" s="16">
        <v>2</v>
      </c>
      <c r="Z42" s="16">
        <v>0.5</v>
      </c>
      <c r="AB42" s="18">
        <f t="shared" si="6"/>
        <v>0</v>
      </c>
      <c r="AC42" s="16">
        <f t="shared" si="2"/>
        <v>0</v>
      </c>
      <c r="AD42" s="18" t="str">
        <f t="shared" si="7"/>
        <v/>
      </c>
      <c r="AE42" s="54" t="str">
        <f t="shared" si="8"/>
        <v/>
      </c>
      <c r="AF42" s="16" t="str">
        <f t="shared" si="9"/>
        <v/>
      </c>
      <c r="AG42" s="54" t="str">
        <f t="shared" si="10"/>
        <v/>
      </c>
      <c r="AI42" s="19">
        <f t="shared" si="11"/>
        <v>0</v>
      </c>
      <c r="AK42" s="16" t="str">
        <f t="shared" si="12"/>
        <v>&lt;20</v>
      </c>
      <c r="AL42" s="16" t="str">
        <f t="shared" si="13"/>
        <v>n/a</v>
      </c>
      <c r="AM42" s="16" t="str">
        <f t="shared" si="14"/>
        <v>n/a</v>
      </c>
      <c r="AO42" s="49" t="str">
        <f t="shared" si="15"/>
        <v>-</v>
      </c>
      <c r="AP42" s="52"/>
      <c r="AQ42" s="44" t="str">
        <f t="shared" si="16"/>
        <v/>
      </c>
      <c r="AR42" s="55" t="str">
        <f t="shared" si="17"/>
        <v/>
      </c>
    </row>
    <row r="43" spans="1:44" x14ac:dyDescent="0.25">
      <c r="A43" s="12">
        <v>41</v>
      </c>
      <c r="B43" s="14"/>
      <c r="C43" s="21"/>
      <c r="D43" s="14"/>
      <c r="E43" s="14"/>
      <c r="F43" s="14"/>
      <c r="G43" s="14"/>
      <c r="H43" s="14"/>
      <c r="J43" s="16">
        <f t="shared" si="3"/>
        <v>0</v>
      </c>
      <c r="K43" s="16">
        <f t="shared" si="4"/>
        <v>9.9999999999999995E-7</v>
      </c>
      <c r="L43" s="16">
        <f t="shared" si="4"/>
        <v>9.9999999999999995E-7</v>
      </c>
      <c r="M43" s="16">
        <f t="shared" si="4"/>
        <v>9.9999999999999995E-7</v>
      </c>
      <c r="N43" s="16">
        <f t="shared" si="4"/>
        <v>9.9999999999999995E-7</v>
      </c>
      <c r="O43" s="16">
        <f t="shared" si="4"/>
        <v>9.9999999999999995E-7</v>
      </c>
      <c r="P43" s="16">
        <f t="shared" si="5"/>
        <v>0</v>
      </c>
      <c r="Q43" s="16">
        <f t="shared" si="5"/>
        <v>0</v>
      </c>
      <c r="R43" s="16">
        <f t="shared" si="5"/>
        <v>0</v>
      </c>
      <c r="S43" s="16">
        <f t="shared" si="5"/>
        <v>0</v>
      </c>
      <c r="T43" s="16">
        <f t="shared" si="5"/>
        <v>0</v>
      </c>
      <c r="U43" s="16">
        <f t="shared" si="0"/>
        <v>0</v>
      </c>
      <c r="V43" s="17" t="str">
        <f t="shared" si="1"/>
        <v>-</v>
      </c>
      <c r="X43" s="16">
        <v>5</v>
      </c>
      <c r="Y43" s="16">
        <v>2</v>
      </c>
      <c r="Z43" s="16">
        <v>0.5</v>
      </c>
      <c r="AB43" s="18">
        <f t="shared" si="6"/>
        <v>0</v>
      </c>
      <c r="AC43" s="16">
        <f t="shared" si="2"/>
        <v>0</v>
      </c>
      <c r="AD43" s="18" t="str">
        <f t="shared" si="7"/>
        <v/>
      </c>
      <c r="AE43" s="54" t="str">
        <f t="shared" si="8"/>
        <v/>
      </c>
      <c r="AF43" s="16" t="str">
        <f t="shared" si="9"/>
        <v/>
      </c>
      <c r="AG43" s="54" t="str">
        <f t="shared" si="10"/>
        <v/>
      </c>
      <c r="AI43" s="19">
        <f t="shared" si="11"/>
        <v>0</v>
      </c>
      <c r="AK43" s="16" t="str">
        <f t="shared" si="12"/>
        <v>&lt;20</v>
      </c>
      <c r="AL43" s="16" t="str">
        <f t="shared" si="13"/>
        <v>n/a</v>
      </c>
      <c r="AM43" s="16" t="str">
        <f t="shared" si="14"/>
        <v>n/a</v>
      </c>
      <c r="AO43" s="49" t="str">
        <f t="shared" si="15"/>
        <v>-</v>
      </c>
      <c r="AP43" s="52"/>
      <c r="AQ43" s="44" t="str">
        <f t="shared" si="16"/>
        <v/>
      </c>
      <c r="AR43" s="55" t="str">
        <f t="shared" si="17"/>
        <v/>
      </c>
    </row>
    <row r="44" spans="1:44" x14ac:dyDescent="0.25">
      <c r="A44" s="20">
        <v>42</v>
      </c>
      <c r="B44" s="14"/>
      <c r="C44" s="21"/>
      <c r="D44" s="14"/>
      <c r="E44" s="14"/>
      <c r="F44" s="14"/>
      <c r="G44" s="14"/>
      <c r="H44" s="14"/>
      <c r="J44" s="16">
        <f t="shared" si="3"/>
        <v>0</v>
      </c>
      <c r="K44" s="16">
        <f t="shared" si="4"/>
        <v>9.9999999999999995E-7</v>
      </c>
      <c r="L44" s="16">
        <f t="shared" si="4"/>
        <v>9.9999999999999995E-7</v>
      </c>
      <c r="M44" s="16">
        <f t="shared" si="4"/>
        <v>9.9999999999999995E-7</v>
      </c>
      <c r="N44" s="16">
        <f t="shared" si="4"/>
        <v>9.9999999999999995E-7</v>
      </c>
      <c r="O44" s="16">
        <f t="shared" si="4"/>
        <v>9.9999999999999995E-7</v>
      </c>
      <c r="P44" s="16">
        <f t="shared" si="5"/>
        <v>0</v>
      </c>
      <c r="Q44" s="16">
        <f t="shared" si="5"/>
        <v>0</v>
      </c>
      <c r="R44" s="16">
        <f t="shared" si="5"/>
        <v>0</v>
      </c>
      <c r="S44" s="16">
        <f t="shared" si="5"/>
        <v>0</v>
      </c>
      <c r="T44" s="16">
        <f t="shared" si="5"/>
        <v>0</v>
      </c>
      <c r="U44" s="16">
        <f t="shared" si="0"/>
        <v>0</v>
      </c>
      <c r="V44" s="17" t="str">
        <f t="shared" si="1"/>
        <v>-</v>
      </c>
      <c r="X44" s="16">
        <v>5</v>
      </c>
      <c r="Y44" s="16">
        <v>2</v>
      </c>
      <c r="Z44" s="16">
        <v>0.5</v>
      </c>
      <c r="AB44" s="18">
        <f t="shared" si="6"/>
        <v>0</v>
      </c>
      <c r="AC44" s="16">
        <f t="shared" si="2"/>
        <v>0</v>
      </c>
      <c r="AD44" s="18" t="str">
        <f t="shared" si="7"/>
        <v/>
      </c>
      <c r="AE44" s="54" t="str">
        <f t="shared" si="8"/>
        <v/>
      </c>
      <c r="AF44" s="16" t="str">
        <f t="shared" si="9"/>
        <v/>
      </c>
      <c r="AG44" s="54" t="str">
        <f t="shared" si="10"/>
        <v/>
      </c>
      <c r="AI44" s="19">
        <f t="shared" si="11"/>
        <v>0</v>
      </c>
      <c r="AK44" s="16" t="str">
        <f t="shared" si="12"/>
        <v>&lt;20</v>
      </c>
      <c r="AL44" s="16" t="str">
        <f t="shared" si="13"/>
        <v>n/a</v>
      </c>
      <c r="AM44" s="16" t="str">
        <f t="shared" si="14"/>
        <v>n/a</v>
      </c>
      <c r="AO44" s="49" t="str">
        <f t="shared" si="15"/>
        <v>-</v>
      </c>
      <c r="AP44" s="52"/>
      <c r="AQ44" s="44" t="str">
        <f t="shared" si="16"/>
        <v/>
      </c>
      <c r="AR44" s="55" t="str">
        <f t="shared" si="17"/>
        <v/>
      </c>
    </row>
    <row r="45" spans="1:44" x14ac:dyDescent="0.25">
      <c r="A45" s="12">
        <v>43</v>
      </c>
      <c r="B45" s="14"/>
      <c r="C45" s="21"/>
      <c r="D45" s="14"/>
      <c r="E45" s="14"/>
      <c r="F45" s="14"/>
      <c r="G45" s="14"/>
      <c r="H45" s="14"/>
      <c r="J45" s="16">
        <f t="shared" si="3"/>
        <v>0</v>
      </c>
      <c r="K45" s="16">
        <f t="shared" si="4"/>
        <v>9.9999999999999995E-7</v>
      </c>
      <c r="L45" s="16">
        <f t="shared" si="4"/>
        <v>9.9999999999999995E-7</v>
      </c>
      <c r="M45" s="16">
        <f t="shared" si="4"/>
        <v>9.9999999999999995E-7</v>
      </c>
      <c r="N45" s="16">
        <f t="shared" si="4"/>
        <v>9.9999999999999995E-7</v>
      </c>
      <c r="O45" s="16">
        <f t="shared" si="4"/>
        <v>9.9999999999999995E-7</v>
      </c>
      <c r="P45" s="16">
        <f t="shared" si="5"/>
        <v>0</v>
      </c>
      <c r="Q45" s="16">
        <f t="shared" si="5"/>
        <v>0</v>
      </c>
      <c r="R45" s="16">
        <f t="shared" si="5"/>
        <v>0</v>
      </c>
      <c r="S45" s="16">
        <f t="shared" si="5"/>
        <v>0</v>
      </c>
      <c r="T45" s="16">
        <f t="shared" si="5"/>
        <v>0</v>
      </c>
      <c r="U45" s="16">
        <f t="shared" si="0"/>
        <v>0</v>
      </c>
      <c r="V45" s="17" t="str">
        <f t="shared" si="1"/>
        <v>-</v>
      </c>
      <c r="X45" s="16">
        <v>5</v>
      </c>
      <c r="Y45" s="16">
        <v>2</v>
      </c>
      <c r="Z45" s="16">
        <v>0.5</v>
      </c>
      <c r="AB45" s="18">
        <f t="shared" si="6"/>
        <v>0</v>
      </c>
      <c r="AC45" s="16">
        <f t="shared" si="2"/>
        <v>0</v>
      </c>
      <c r="AD45" s="18" t="str">
        <f t="shared" si="7"/>
        <v/>
      </c>
      <c r="AE45" s="54" t="str">
        <f t="shared" si="8"/>
        <v/>
      </c>
      <c r="AF45" s="16" t="str">
        <f t="shared" si="9"/>
        <v/>
      </c>
      <c r="AG45" s="54" t="str">
        <f t="shared" si="10"/>
        <v/>
      </c>
      <c r="AI45" s="19">
        <f t="shared" si="11"/>
        <v>0</v>
      </c>
      <c r="AK45" s="16" t="str">
        <f t="shared" si="12"/>
        <v>&lt;20</v>
      </c>
      <c r="AL45" s="16" t="str">
        <f t="shared" si="13"/>
        <v>n/a</v>
      </c>
      <c r="AM45" s="16" t="str">
        <f t="shared" si="14"/>
        <v>n/a</v>
      </c>
      <c r="AO45" s="49" t="str">
        <f t="shared" si="15"/>
        <v>-</v>
      </c>
      <c r="AP45" s="52"/>
      <c r="AQ45" s="44" t="str">
        <f t="shared" si="16"/>
        <v/>
      </c>
      <c r="AR45" s="55" t="str">
        <f t="shared" si="17"/>
        <v/>
      </c>
    </row>
    <row r="46" spans="1:44" x14ac:dyDescent="0.25">
      <c r="A46" s="20">
        <v>44</v>
      </c>
      <c r="B46" s="14"/>
      <c r="C46" s="21"/>
      <c r="D46" s="14"/>
      <c r="E46" s="14"/>
      <c r="F46" s="14"/>
      <c r="G46" s="14"/>
      <c r="H46" s="14"/>
      <c r="J46" s="16">
        <f t="shared" si="3"/>
        <v>0</v>
      </c>
      <c r="K46" s="16">
        <f t="shared" si="4"/>
        <v>9.9999999999999995E-7</v>
      </c>
      <c r="L46" s="16">
        <f t="shared" si="4"/>
        <v>9.9999999999999995E-7</v>
      </c>
      <c r="M46" s="16">
        <f t="shared" si="4"/>
        <v>9.9999999999999995E-7</v>
      </c>
      <c r="N46" s="16">
        <f t="shared" si="4"/>
        <v>9.9999999999999995E-7</v>
      </c>
      <c r="O46" s="16">
        <f t="shared" si="4"/>
        <v>9.9999999999999995E-7</v>
      </c>
      <c r="P46" s="16">
        <f t="shared" si="5"/>
        <v>0</v>
      </c>
      <c r="Q46" s="16">
        <f t="shared" si="5"/>
        <v>0</v>
      </c>
      <c r="R46" s="16">
        <f t="shared" si="5"/>
        <v>0</v>
      </c>
      <c r="S46" s="16">
        <f t="shared" si="5"/>
        <v>0</v>
      </c>
      <c r="T46" s="16">
        <f t="shared" si="5"/>
        <v>0</v>
      </c>
      <c r="U46" s="16">
        <f t="shared" si="0"/>
        <v>0</v>
      </c>
      <c r="V46" s="17" t="str">
        <f t="shared" si="1"/>
        <v>-</v>
      </c>
      <c r="X46" s="16">
        <v>5</v>
      </c>
      <c r="Y46" s="16">
        <v>2</v>
      </c>
      <c r="Z46" s="16">
        <v>0.5</v>
      </c>
      <c r="AB46" s="18">
        <f t="shared" si="6"/>
        <v>0</v>
      </c>
      <c r="AC46" s="16">
        <f t="shared" si="2"/>
        <v>0</v>
      </c>
      <c r="AD46" s="18" t="str">
        <f t="shared" si="7"/>
        <v/>
      </c>
      <c r="AE46" s="54" t="str">
        <f t="shared" si="8"/>
        <v/>
      </c>
      <c r="AF46" s="16" t="str">
        <f t="shared" si="9"/>
        <v/>
      </c>
      <c r="AG46" s="54" t="str">
        <f t="shared" si="10"/>
        <v/>
      </c>
      <c r="AI46" s="19">
        <f t="shared" si="11"/>
        <v>0</v>
      </c>
      <c r="AK46" s="16" t="str">
        <f t="shared" si="12"/>
        <v>&lt;20</v>
      </c>
      <c r="AL46" s="16" t="str">
        <f t="shared" si="13"/>
        <v>n/a</v>
      </c>
      <c r="AM46" s="16" t="str">
        <f t="shared" si="14"/>
        <v>n/a</v>
      </c>
      <c r="AO46" s="49" t="str">
        <f t="shared" si="15"/>
        <v>-</v>
      </c>
      <c r="AP46" s="52"/>
      <c r="AQ46" s="44" t="str">
        <f t="shared" si="16"/>
        <v/>
      </c>
      <c r="AR46" s="55" t="str">
        <f t="shared" si="17"/>
        <v/>
      </c>
    </row>
    <row r="47" spans="1:44" x14ac:dyDescent="0.25">
      <c r="A47" s="12">
        <v>45</v>
      </c>
      <c r="B47" s="14"/>
      <c r="C47" s="21"/>
      <c r="D47" s="14"/>
      <c r="E47" s="14"/>
      <c r="F47" s="14"/>
      <c r="G47" s="14"/>
      <c r="H47" s="14"/>
      <c r="J47" s="16">
        <f t="shared" si="3"/>
        <v>0</v>
      </c>
      <c r="K47" s="16">
        <f t="shared" si="4"/>
        <v>9.9999999999999995E-7</v>
      </c>
      <c r="L47" s="16">
        <f t="shared" si="4"/>
        <v>9.9999999999999995E-7</v>
      </c>
      <c r="M47" s="16">
        <f t="shared" si="4"/>
        <v>9.9999999999999995E-7</v>
      </c>
      <c r="N47" s="16">
        <f t="shared" si="4"/>
        <v>9.9999999999999995E-7</v>
      </c>
      <c r="O47" s="16">
        <f t="shared" si="4"/>
        <v>9.9999999999999995E-7</v>
      </c>
      <c r="P47" s="16">
        <f t="shared" si="5"/>
        <v>0</v>
      </c>
      <c r="Q47" s="16">
        <f t="shared" si="5"/>
        <v>0</v>
      </c>
      <c r="R47" s="16">
        <f t="shared" si="5"/>
        <v>0</v>
      </c>
      <c r="S47" s="16">
        <f t="shared" si="5"/>
        <v>0</v>
      </c>
      <c r="T47" s="16">
        <f t="shared" si="5"/>
        <v>0</v>
      </c>
      <c r="U47" s="16">
        <f t="shared" si="0"/>
        <v>0</v>
      </c>
      <c r="V47" s="17" t="str">
        <f t="shared" si="1"/>
        <v>-</v>
      </c>
      <c r="X47" s="16">
        <v>5</v>
      </c>
      <c r="Y47" s="16">
        <v>2</v>
      </c>
      <c r="Z47" s="16">
        <v>0.5</v>
      </c>
      <c r="AB47" s="18">
        <f t="shared" si="6"/>
        <v>0</v>
      </c>
      <c r="AC47" s="16">
        <f t="shared" si="2"/>
        <v>0</v>
      </c>
      <c r="AD47" s="18" t="str">
        <f t="shared" si="7"/>
        <v/>
      </c>
      <c r="AE47" s="54" t="str">
        <f t="shared" si="8"/>
        <v/>
      </c>
      <c r="AF47" s="16" t="str">
        <f t="shared" si="9"/>
        <v/>
      </c>
      <c r="AG47" s="54" t="str">
        <f t="shared" si="10"/>
        <v/>
      </c>
      <c r="AI47" s="19">
        <f t="shared" si="11"/>
        <v>0</v>
      </c>
      <c r="AK47" s="16" t="str">
        <f t="shared" si="12"/>
        <v>&lt;20</v>
      </c>
      <c r="AL47" s="16" t="str">
        <f t="shared" si="13"/>
        <v>n/a</v>
      </c>
      <c r="AM47" s="16" t="str">
        <f t="shared" si="14"/>
        <v>n/a</v>
      </c>
      <c r="AO47" s="49" t="str">
        <f t="shared" si="15"/>
        <v>-</v>
      </c>
      <c r="AP47" s="52"/>
      <c r="AQ47" s="44" t="str">
        <f t="shared" si="16"/>
        <v/>
      </c>
      <c r="AR47" s="55" t="str">
        <f t="shared" si="17"/>
        <v/>
      </c>
    </row>
    <row r="48" spans="1:44" x14ac:dyDescent="0.25">
      <c r="A48" s="20">
        <v>46</v>
      </c>
      <c r="B48" s="14"/>
      <c r="C48" s="21"/>
      <c r="D48" s="14"/>
      <c r="E48" s="14"/>
      <c r="F48" s="14"/>
      <c r="G48" s="14"/>
      <c r="H48" s="14"/>
      <c r="J48" s="16">
        <f t="shared" si="3"/>
        <v>0</v>
      </c>
      <c r="K48" s="16">
        <f t="shared" si="4"/>
        <v>9.9999999999999995E-7</v>
      </c>
      <c r="L48" s="16">
        <f t="shared" si="4"/>
        <v>9.9999999999999995E-7</v>
      </c>
      <c r="M48" s="16">
        <f t="shared" si="4"/>
        <v>9.9999999999999995E-7</v>
      </c>
      <c r="N48" s="16">
        <f t="shared" si="4"/>
        <v>9.9999999999999995E-7</v>
      </c>
      <c r="O48" s="16">
        <f t="shared" si="4"/>
        <v>9.9999999999999995E-7</v>
      </c>
      <c r="P48" s="16">
        <f t="shared" si="5"/>
        <v>0</v>
      </c>
      <c r="Q48" s="16">
        <f t="shared" si="5"/>
        <v>0</v>
      </c>
      <c r="R48" s="16">
        <f t="shared" si="5"/>
        <v>0</v>
      </c>
      <c r="S48" s="16">
        <f t="shared" si="5"/>
        <v>0</v>
      </c>
      <c r="T48" s="16">
        <f t="shared" si="5"/>
        <v>0</v>
      </c>
      <c r="U48" s="16">
        <f t="shared" si="0"/>
        <v>0</v>
      </c>
      <c r="V48" s="17" t="str">
        <f t="shared" si="1"/>
        <v>-</v>
      </c>
      <c r="X48" s="16">
        <v>5</v>
      </c>
      <c r="Y48" s="16">
        <v>2</v>
      </c>
      <c r="Z48" s="16">
        <v>0.5</v>
      </c>
      <c r="AB48" s="18">
        <f t="shared" si="6"/>
        <v>0</v>
      </c>
      <c r="AC48" s="16">
        <f t="shared" si="2"/>
        <v>0</v>
      </c>
      <c r="AD48" s="18" t="str">
        <f t="shared" si="7"/>
        <v/>
      </c>
      <c r="AE48" s="54" t="str">
        <f t="shared" si="8"/>
        <v/>
      </c>
      <c r="AF48" s="16" t="str">
        <f t="shared" si="9"/>
        <v/>
      </c>
      <c r="AG48" s="54" t="str">
        <f t="shared" si="10"/>
        <v/>
      </c>
      <c r="AI48" s="19">
        <f t="shared" si="11"/>
        <v>0</v>
      </c>
      <c r="AK48" s="16" t="str">
        <f t="shared" si="12"/>
        <v>&lt;20</v>
      </c>
      <c r="AL48" s="16" t="str">
        <f t="shared" si="13"/>
        <v>n/a</v>
      </c>
      <c r="AM48" s="16" t="str">
        <f t="shared" si="14"/>
        <v>n/a</v>
      </c>
      <c r="AO48" s="49" t="str">
        <f t="shared" si="15"/>
        <v>-</v>
      </c>
      <c r="AP48" s="52"/>
      <c r="AQ48" s="44" t="str">
        <f t="shared" si="16"/>
        <v/>
      </c>
      <c r="AR48" s="55" t="str">
        <f t="shared" si="17"/>
        <v/>
      </c>
    </row>
    <row r="49" spans="1:44" x14ac:dyDescent="0.25">
      <c r="A49" s="12">
        <v>47</v>
      </c>
      <c r="B49" s="14"/>
      <c r="C49" s="21"/>
      <c r="D49" s="14"/>
      <c r="E49" s="14"/>
      <c r="F49" s="14"/>
      <c r="G49" s="14"/>
      <c r="H49" s="14"/>
      <c r="J49" s="16">
        <f t="shared" si="3"/>
        <v>0</v>
      </c>
      <c r="K49" s="16">
        <f t="shared" si="4"/>
        <v>9.9999999999999995E-7</v>
      </c>
      <c r="L49" s="16">
        <f t="shared" si="4"/>
        <v>9.9999999999999995E-7</v>
      </c>
      <c r="M49" s="16">
        <f t="shared" si="4"/>
        <v>9.9999999999999995E-7</v>
      </c>
      <c r="N49" s="16">
        <f t="shared" si="4"/>
        <v>9.9999999999999995E-7</v>
      </c>
      <c r="O49" s="16">
        <f t="shared" si="4"/>
        <v>9.9999999999999995E-7</v>
      </c>
      <c r="P49" s="16">
        <f t="shared" si="5"/>
        <v>0</v>
      </c>
      <c r="Q49" s="16">
        <f t="shared" si="5"/>
        <v>0</v>
      </c>
      <c r="R49" s="16">
        <f t="shared" si="5"/>
        <v>0</v>
      </c>
      <c r="S49" s="16">
        <f t="shared" si="5"/>
        <v>0</v>
      </c>
      <c r="T49" s="16">
        <f t="shared" si="5"/>
        <v>0</v>
      </c>
      <c r="U49" s="16">
        <f t="shared" si="0"/>
        <v>0</v>
      </c>
      <c r="V49" s="17" t="str">
        <f t="shared" si="1"/>
        <v>-</v>
      </c>
      <c r="X49" s="16">
        <v>5</v>
      </c>
      <c r="Y49" s="16">
        <v>2</v>
      </c>
      <c r="Z49" s="16">
        <v>0.5</v>
      </c>
      <c r="AB49" s="18">
        <f t="shared" si="6"/>
        <v>0</v>
      </c>
      <c r="AC49" s="16">
        <f t="shared" si="2"/>
        <v>0</v>
      </c>
      <c r="AD49" s="18" t="str">
        <f t="shared" si="7"/>
        <v/>
      </c>
      <c r="AE49" s="54" t="str">
        <f t="shared" si="8"/>
        <v/>
      </c>
      <c r="AF49" s="16" t="str">
        <f t="shared" si="9"/>
        <v/>
      </c>
      <c r="AG49" s="54" t="str">
        <f t="shared" si="10"/>
        <v/>
      </c>
      <c r="AI49" s="19">
        <f t="shared" si="11"/>
        <v>0</v>
      </c>
      <c r="AK49" s="16" t="str">
        <f t="shared" si="12"/>
        <v>&lt;20</v>
      </c>
      <c r="AL49" s="16" t="str">
        <f t="shared" si="13"/>
        <v>n/a</v>
      </c>
      <c r="AM49" s="16" t="str">
        <f t="shared" si="14"/>
        <v>n/a</v>
      </c>
      <c r="AO49" s="49" t="str">
        <f t="shared" si="15"/>
        <v>-</v>
      </c>
      <c r="AP49" s="52"/>
      <c r="AQ49" s="44" t="str">
        <f t="shared" si="16"/>
        <v/>
      </c>
      <c r="AR49" s="55" t="str">
        <f t="shared" si="17"/>
        <v/>
      </c>
    </row>
    <row r="50" spans="1:44" x14ac:dyDescent="0.25">
      <c r="A50" s="20">
        <v>48</v>
      </c>
      <c r="B50" s="14"/>
      <c r="C50" s="21"/>
      <c r="D50" s="14"/>
      <c r="E50" s="14"/>
      <c r="F50" s="14"/>
      <c r="G50" s="14"/>
      <c r="H50" s="14"/>
      <c r="J50" s="16">
        <f t="shared" si="3"/>
        <v>0</v>
      </c>
      <c r="K50" s="16">
        <f t="shared" si="4"/>
        <v>9.9999999999999995E-7</v>
      </c>
      <c r="L50" s="16">
        <f t="shared" si="4"/>
        <v>9.9999999999999995E-7</v>
      </c>
      <c r="M50" s="16">
        <f t="shared" si="4"/>
        <v>9.9999999999999995E-7</v>
      </c>
      <c r="N50" s="16">
        <f t="shared" si="4"/>
        <v>9.9999999999999995E-7</v>
      </c>
      <c r="O50" s="16">
        <f t="shared" si="4"/>
        <v>9.9999999999999995E-7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0"/>
        <v>0</v>
      </c>
      <c r="V50" s="17" t="str">
        <f t="shared" si="1"/>
        <v>-</v>
      </c>
      <c r="X50" s="16">
        <v>5</v>
      </c>
      <c r="Y50" s="16">
        <v>2</v>
      </c>
      <c r="Z50" s="16">
        <v>0.5</v>
      </c>
      <c r="AB50" s="18">
        <f t="shared" si="6"/>
        <v>0</v>
      </c>
      <c r="AC50" s="16">
        <f t="shared" si="2"/>
        <v>0</v>
      </c>
      <c r="AD50" s="18" t="str">
        <f t="shared" si="7"/>
        <v/>
      </c>
      <c r="AE50" s="54" t="str">
        <f t="shared" si="8"/>
        <v/>
      </c>
      <c r="AF50" s="16" t="str">
        <f t="shared" si="9"/>
        <v/>
      </c>
      <c r="AG50" s="54" t="str">
        <f t="shared" si="10"/>
        <v/>
      </c>
      <c r="AI50" s="19">
        <f t="shared" si="11"/>
        <v>0</v>
      </c>
      <c r="AK50" s="16" t="str">
        <f t="shared" si="12"/>
        <v>&lt;20</v>
      </c>
      <c r="AL50" s="16" t="str">
        <f t="shared" si="13"/>
        <v>n/a</v>
      </c>
      <c r="AM50" s="16" t="str">
        <f t="shared" si="14"/>
        <v>n/a</v>
      </c>
      <c r="AO50" s="49" t="str">
        <f t="shared" si="15"/>
        <v>-</v>
      </c>
      <c r="AP50" s="52"/>
      <c r="AQ50" s="44" t="str">
        <f t="shared" si="16"/>
        <v/>
      </c>
      <c r="AR50" s="55" t="str">
        <f t="shared" si="17"/>
        <v/>
      </c>
    </row>
    <row r="51" spans="1:44" x14ac:dyDescent="0.25">
      <c r="A51" s="12">
        <v>49</v>
      </c>
      <c r="B51" s="14"/>
      <c r="C51" s="21"/>
      <c r="D51" s="14"/>
      <c r="E51" s="14"/>
      <c r="F51" s="14"/>
      <c r="G51" s="14"/>
      <c r="H51" s="14"/>
      <c r="J51" s="16">
        <f t="shared" si="3"/>
        <v>0</v>
      </c>
      <c r="K51" s="16">
        <f t="shared" si="4"/>
        <v>9.9999999999999995E-7</v>
      </c>
      <c r="L51" s="16">
        <f t="shared" si="4"/>
        <v>9.9999999999999995E-7</v>
      </c>
      <c r="M51" s="16">
        <f t="shared" si="4"/>
        <v>9.9999999999999995E-7</v>
      </c>
      <c r="N51" s="16">
        <f t="shared" si="4"/>
        <v>9.9999999999999995E-7</v>
      </c>
      <c r="O51" s="16">
        <f t="shared" si="4"/>
        <v>9.9999999999999995E-7</v>
      </c>
      <c r="P51" s="16">
        <f t="shared" si="5"/>
        <v>0</v>
      </c>
      <c r="Q51" s="16">
        <f t="shared" si="5"/>
        <v>0</v>
      </c>
      <c r="R51" s="16">
        <f t="shared" si="5"/>
        <v>0</v>
      </c>
      <c r="S51" s="16">
        <f t="shared" si="5"/>
        <v>0</v>
      </c>
      <c r="T51" s="16">
        <f t="shared" si="5"/>
        <v>0</v>
      </c>
      <c r="U51" s="16">
        <f t="shared" si="0"/>
        <v>0</v>
      </c>
      <c r="V51" s="17" t="str">
        <f t="shared" si="1"/>
        <v>-</v>
      </c>
      <c r="X51" s="16">
        <v>5</v>
      </c>
      <c r="Y51" s="16">
        <v>2</v>
      </c>
      <c r="Z51" s="16">
        <v>0.5</v>
      </c>
      <c r="AB51" s="18">
        <f t="shared" si="6"/>
        <v>0</v>
      </c>
      <c r="AC51" s="16">
        <f t="shared" si="2"/>
        <v>0</v>
      </c>
      <c r="AD51" s="18" t="str">
        <f t="shared" si="7"/>
        <v/>
      </c>
      <c r="AE51" s="54" t="str">
        <f t="shared" si="8"/>
        <v/>
      </c>
      <c r="AF51" s="16" t="str">
        <f t="shared" si="9"/>
        <v/>
      </c>
      <c r="AG51" s="54" t="str">
        <f t="shared" si="10"/>
        <v/>
      </c>
      <c r="AI51" s="19">
        <f t="shared" si="11"/>
        <v>0</v>
      </c>
      <c r="AK51" s="16" t="str">
        <f t="shared" si="12"/>
        <v>&lt;20</v>
      </c>
      <c r="AL51" s="16" t="str">
        <f t="shared" si="13"/>
        <v>n/a</v>
      </c>
      <c r="AM51" s="16" t="str">
        <f t="shared" si="14"/>
        <v>n/a</v>
      </c>
      <c r="AO51" s="49" t="str">
        <f t="shared" si="15"/>
        <v>-</v>
      </c>
      <c r="AP51" s="52"/>
      <c r="AQ51" s="44" t="str">
        <f t="shared" si="16"/>
        <v/>
      </c>
      <c r="AR51" s="55" t="str">
        <f t="shared" si="17"/>
        <v/>
      </c>
    </row>
    <row r="52" spans="1:44" x14ac:dyDescent="0.25">
      <c r="A52" s="20">
        <v>50</v>
      </c>
      <c r="B52" s="14"/>
      <c r="C52" s="21"/>
      <c r="D52" s="14"/>
      <c r="E52" s="14"/>
      <c r="F52" s="14"/>
      <c r="G52" s="14"/>
      <c r="H52" s="14"/>
      <c r="J52" s="16">
        <f t="shared" si="3"/>
        <v>0</v>
      </c>
      <c r="K52" s="16">
        <f t="shared" si="4"/>
        <v>9.9999999999999995E-7</v>
      </c>
      <c r="L52" s="16">
        <f t="shared" si="4"/>
        <v>9.9999999999999995E-7</v>
      </c>
      <c r="M52" s="16">
        <f t="shared" si="4"/>
        <v>9.9999999999999995E-7</v>
      </c>
      <c r="N52" s="16">
        <f t="shared" si="4"/>
        <v>9.9999999999999995E-7</v>
      </c>
      <c r="O52" s="16">
        <f t="shared" si="4"/>
        <v>9.9999999999999995E-7</v>
      </c>
      <c r="P52" s="16">
        <f t="shared" si="5"/>
        <v>0</v>
      </c>
      <c r="Q52" s="16">
        <f t="shared" si="5"/>
        <v>0</v>
      </c>
      <c r="R52" s="16">
        <f t="shared" si="5"/>
        <v>0</v>
      </c>
      <c r="S52" s="16">
        <f t="shared" si="5"/>
        <v>0</v>
      </c>
      <c r="T52" s="16">
        <f t="shared" si="5"/>
        <v>0</v>
      </c>
      <c r="U52" s="16">
        <f t="shared" si="0"/>
        <v>0</v>
      </c>
      <c r="V52" s="17" t="str">
        <f t="shared" si="1"/>
        <v>-</v>
      </c>
      <c r="X52" s="16">
        <v>5</v>
      </c>
      <c r="Y52" s="16">
        <v>2</v>
      </c>
      <c r="Z52" s="16">
        <v>0.5</v>
      </c>
      <c r="AB52" s="18">
        <f t="shared" si="6"/>
        <v>0</v>
      </c>
      <c r="AC52" s="16">
        <f t="shared" si="2"/>
        <v>0</v>
      </c>
      <c r="AD52" s="18" t="str">
        <f t="shared" si="7"/>
        <v/>
      </c>
      <c r="AE52" s="54" t="str">
        <f t="shared" si="8"/>
        <v/>
      </c>
      <c r="AF52" s="16" t="str">
        <f t="shared" si="9"/>
        <v/>
      </c>
      <c r="AG52" s="54" t="str">
        <f t="shared" si="10"/>
        <v/>
      </c>
      <c r="AI52" s="19">
        <f t="shared" si="11"/>
        <v>0</v>
      </c>
      <c r="AK52" s="16" t="str">
        <f t="shared" si="12"/>
        <v>&lt;20</v>
      </c>
      <c r="AL52" s="16" t="str">
        <f t="shared" si="13"/>
        <v>n/a</v>
      </c>
      <c r="AM52" s="16" t="str">
        <f t="shared" si="14"/>
        <v>n/a</v>
      </c>
      <c r="AO52" s="49" t="str">
        <f t="shared" si="15"/>
        <v>-</v>
      </c>
      <c r="AP52" s="52"/>
      <c r="AQ52" s="44" t="str">
        <f t="shared" si="16"/>
        <v/>
      </c>
      <c r="AR52" s="55" t="str">
        <f t="shared" si="17"/>
        <v/>
      </c>
    </row>
    <row r="53" spans="1:44" x14ac:dyDescent="0.25">
      <c r="A53" s="12">
        <v>51</v>
      </c>
      <c r="B53" s="14"/>
      <c r="C53" s="21"/>
      <c r="D53" s="14"/>
      <c r="E53" s="14"/>
      <c r="F53" s="14"/>
      <c r="G53" s="14"/>
      <c r="H53" s="14"/>
      <c r="J53" s="16">
        <f t="shared" si="3"/>
        <v>0</v>
      </c>
      <c r="K53" s="16">
        <f t="shared" si="4"/>
        <v>9.9999999999999995E-7</v>
      </c>
      <c r="L53" s="16">
        <f t="shared" si="4"/>
        <v>9.9999999999999995E-7</v>
      </c>
      <c r="M53" s="16">
        <f t="shared" si="4"/>
        <v>9.9999999999999995E-7</v>
      </c>
      <c r="N53" s="16">
        <f t="shared" si="4"/>
        <v>9.9999999999999995E-7</v>
      </c>
      <c r="O53" s="16">
        <f t="shared" si="4"/>
        <v>9.9999999999999995E-7</v>
      </c>
      <c r="P53" s="16">
        <f t="shared" si="5"/>
        <v>0</v>
      </c>
      <c r="Q53" s="16">
        <f t="shared" si="5"/>
        <v>0</v>
      </c>
      <c r="R53" s="16">
        <f t="shared" si="5"/>
        <v>0</v>
      </c>
      <c r="S53" s="16">
        <f t="shared" si="5"/>
        <v>0</v>
      </c>
      <c r="T53" s="16">
        <f t="shared" si="5"/>
        <v>0</v>
      </c>
      <c r="U53" s="16">
        <f t="shared" si="0"/>
        <v>0</v>
      </c>
      <c r="V53" s="17" t="str">
        <f t="shared" si="1"/>
        <v>-</v>
      </c>
      <c r="X53" s="16">
        <v>5</v>
      </c>
      <c r="Y53" s="16">
        <v>2</v>
      </c>
      <c r="Z53" s="16">
        <v>0.5</v>
      </c>
      <c r="AB53" s="18">
        <f t="shared" si="6"/>
        <v>0</v>
      </c>
      <c r="AC53" s="16">
        <f t="shared" si="2"/>
        <v>0</v>
      </c>
      <c r="AD53" s="18" t="str">
        <f t="shared" si="7"/>
        <v/>
      </c>
      <c r="AE53" s="54" t="str">
        <f t="shared" si="8"/>
        <v/>
      </c>
      <c r="AF53" s="16" t="str">
        <f t="shared" si="9"/>
        <v/>
      </c>
      <c r="AG53" s="54" t="str">
        <f t="shared" si="10"/>
        <v/>
      </c>
      <c r="AI53" s="19">
        <f t="shared" si="11"/>
        <v>0</v>
      </c>
      <c r="AK53" s="16" t="str">
        <f t="shared" si="12"/>
        <v>&lt;20</v>
      </c>
      <c r="AL53" s="16" t="str">
        <f t="shared" si="13"/>
        <v>n/a</v>
      </c>
      <c r="AM53" s="16" t="str">
        <f t="shared" si="14"/>
        <v>n/a</v>
      </c>
      <c r="AO53" s="49" t="str">
        <f t="shared" si="15"/>
        <v>-</v>
      </c>
      <c r="AP53" s="52"/>
      <c r="AQ53" s="44" t="str">
        <f t="shared" si="16"/>
        <v/>
      </c>
      <c r="AR53" s="55" t="str">
        <f t="shared" si="17"/>
        <v/>
      </c>
    </row>
    <row r="54" spans="1:44" x14ac:dyDescent="0.25">
      <c r="A54" s="20">
        <v>52</v>
      </c>
      <c r="B54" s="14"/>
      <c r="C54" s="21"/>
      <c r="D54" s="14"/>
      <c r="E54" s="14"/>
      <c r="F54" s="14"/>
      <c r="G54" s="14"/>
      <c r="H54" s="14"/>
      <c r="J54" s="16">
        <f t="shared" si="3"/>
        <v>0</v>
      </c>
      <c r="K54" s="16">
        <f t="shared" si="4"/>
        <v>9.9999999999999995E-7</v>
      </c>
      <c r="L54" s="16">
        <f t="shared" si="4"/>
        <v>9.9999999999999995E-7</v>
      </c>
      <c r="M54" s="16">
        <f t="shared" si="4"/>
        <v>9.9999999999999995E-7</v>
      </c>
      <c r="N54" s="16">
        <f t="shared" si="4"/>
        <v>9.9999999999999995E-7</v>
      </c>
      <c r="O54" s="16">
        <f t="shared" si="4"/>
        <v>9.9999999999999995E-7</v>
      </c>
      <c r="P54" s="16">
        <f t="shared" si="5"/>
        <v>0</v>
      </c>
      <c r="Q54" s="16">
        <f t="shared" si="5"/>
        <v>0</v>
      </c>
      <c r="R54" s="16">
        <f t="shared" si="5"/>
        <v>0</v>
      </c>
      <c r="S54" s="16">
        <f t="shared" si="5"/>
        <v>0</v>
      </c>
      <c r="T54" s="16">
        <f t="shared" si="5"/>
        <v>0</v>
      </c>
      <c r="U54" s="16">
        <f t="shared" si="0"/>
        <v>0</v>
      </c>
      <c r="V54" s="17" t="str">
        <f t="shared" si="1"/>
        <v>-</v>
      </c>
      <c r="X54" s="16">
        <v>5</v>
      </c>
      <c r="Y54" s="16">
        <v>2</v>
      </c>
      <c r="Z54" s="16">
        <v>0.5</v>
      </c>
      <c r="AB54" s="18">
        <f t="shared" si="6"/>
        <v>0</v>
      </c>
      <c r="AC54" s="16">
        <f t="shared" si="2"/>
        <v>0</v>
      </c>
      <c r="AD54" s="18" t="str">
        <f t="shared" si="7"/>
        <v/>
      </c>
      <c r="AE54" s="54" t="str">
        <f t="shared" si="8"/>
        <v/>
      </c>
      <c r="AF54" s="16" t="str">
        <f t="shared" si="9"/>
        <v/>
      </c>
      <c r="AG54" s="54" t="str">
        <f t="shared" si="10"/>
        <v/>
      </c>
      <c r="AI54" s="19">
        <f t="shared" si="11"/>
        <v>0</v>
      </c>
      <c r="AK54" s="16" t="str">
        <f t="shared" si="12"/>
        <v>&lt;20</v>
      </c>
      <c r="AL54" s="16" t="str">
        <f t="shared" si="13"/>
        <v>n/a</v>
      </c>
      <c r="AM54" s="16" t="str">
        <f t="shared" si="14"/>
        <v>n/a</v>
      </c>
      <c r="AO54" s="49" t="str">
        <f t="shared" si="15"/>
        <v>-</v>
      </c>
      <c r="AP54" s="52"/>
      <c r="AQ54" s="44" t="str">
        <f t="shared" si="16"/>
        <v/>
      </c>
      <c r="AR54" s="55" t="str">
        <f t="shared" si="17"/>
        <v/>
      </c>
    </row>
    <row r="55" spans="1:44" x14ac:dyDescent="0.25">
      <c r="A55" s="12">
        <v>53</v>
      </c>
      <c r="B55" s="14"/>
      <c r="C55" s="21"/>
      <c r="D55" s="14"/>
      <c r="E55" s="14"/>
      <c r="F55" s="14"/>
      <c r="G55" s="14"/>
      <c r="H55" s="14"/>
      <c r="J55" s="16">
        <f t="shared" si="3"/>
        <v>0</v>
      </c>
      <c r="K55" s="16">
        <f t="shared" ref="K55:O202" si="18">IF(D55&gt;0,D55,D55+0.000001)</f>
        <v>9.9999999999999995E-7</v>
      </c>
      <c r="L55" s="16">
        <f t="shared" si="18"/>
        <v>9.9999999999999995E-7</v>
      </c>
      <c r="M55" s="16">
        <f t="shared" si="18"/>
        <v>9.9999999999999995E-7</v>
      </c>
      <c r="N55" s="16">
        <f t="shared" si="18"/>
        <v>9.9999999999999995E-7</v>
      </c>
      <c r="O55" s="16">
        <f t="shared" si="18"/>
        <v>9.9999999999999995E-7</v>
      </c>
      <c r="P55" s="16">
        <f t="shared" ref="P55:T202" si="19">(LN(K55/AVERAGE($K55:$O55)))*K55</f>
        <v>0</v>
      </c>
      <c r="Q55" s="16">
        <f t="shared" si="19"/>
        <v>0</v>
      </c>
      <c r="R55" s="16">
        <f t="shared" si="19"/>
        <v>0</v>
      </c>
      <c r="S55" s="16">
        <f t="shared" si="19"/>
        <v>0</v>
      </c>
      <c r="T55" s="16">
        <f t="shared" si="19"/>
        <v>0</v>
      </c>
      <c r="U55" s="16">
        <f t="shared" si="0"/>
        <v>0</v>
      </c>
      <c r="V55" s="17" t="str">
        <f t="shared" si="1"/>
        <v>-</v>
      </c>
      <c r="X55" s="16">
        <v>5</v>
      </c>
      <c r="Y55" s="16">
        <v>2</v>
      </c>
      <c r="Z55" s="16">
        <v>0.5</v>
      </c>
      <c r="AB55" s="18">
        <f t="shared" si="6"/>
        <v>0</v>
      </c>
      <c r="AC55" s="16">
        <f t="shared" si="2"/>
        <v>0</v>
      </c>
      <c r="AD55" s="18" t="str">
        <f t="shared" si="7"/>
        <v/>
      </c>
      <c r="AE55" s="54" t="str">
        <f t="shared" si="8"/>
        <v/>
      </c>
      <c r="AF55" s="16" t="str">
        <f t="shared" si="9"/>
        <v/>
      </c>
      <c r="AG55" s="54" t="str">
        <f t="shared" si="10"/>
        <v/>
      </c>
      <c r="AI55" s="19">
        <f t="shared" si="11"/>
        <v>0</v>
      </c>
      <c r="AK55" s="16" t="str">
        <f t="shared" si="12"/>
        <v>&lt;20</v>
      </c>
      <c r="AL55" s="16" t="str">
        <f t="shared" si="13"/>
        <v>n/a</v>
      </c>
      <c r="AM55" s="16" t="str">
        <f t="shared" si="14"/>
        <v>n/a</v>
      </c>
      <c r="AO55" s="49" t="str">
        <f t="shared" si="15"/>
        <v>-</v>
      </c>
      <c r="AP55" s="52"/>
      <c r="AQ55" s="44" t="str">
        <f t="shared" si="16"/>
        <v/>
      </c>
      <c r="AR55" s="55" t="str">
        <f t="shared" si="17"/>
        <v/>
      </c>
    </row>
    <row r="56" spans="1:44" x14ac:dyDescent="0.25">
      <c r="A56" s="20">
        <v>54</v>
      </c>
      <c r="B56" s="14"/>
      <c r="C56" s="21"/>
      <c r="D56" s="14"/>
      <c r="E56" s="14"/>
      <c r="F56" s="14"/>
      <c r="G56" s="14"/>
      <c r="H56" s="14"/>
      <c r="J56" s="16">
        <f t="shared" si="3"/>
        <v>0</v>
      </c>
      <c r="K56" s="16">
        <f t="shared" si="18"/>
        <v>9.9999999999999995E-7</v>
      </c>
      <c r="L56" s="16">
        <f t="shared" si="18"/>
        <v>9.9999999999999995E-7</v>
      </c>
      <c r="M56" s="16">
        <f t="shared" si="18"/>
        <v>9.9999999999999995E-7</v>
      </c>
      <c r="N56" s="16">
        <f t="shared" si="18"/>
        <v>9.9999999999999995E-7</v>
      </c>
      <c r="O56" s="16">
        <f t="shared" si="18"/>
        <v>9.9999999999999995E-7</v>
      </c>
      <c r="P56" s="16">
        <f t="shared" si="19"/>
        <v>0</v>
      </c>
      <c r="Q56" s="16">
        <f t="shared" si="19"/>
        <v>0</v>
      </c>
      <c r="R56" s="16">
        <f t="shared" si="19"/>
        <v>0</v>
      </c>
      <c r="S56" s="16">
        <f t="shared" si="19"/>
        <v>0</v>
      </c>
      <c r="T56" s="16">
        <f t="shared" si="19"/>
        <v>0</v>
      </c>
      <c r="U56" s="16">
        <f t="shared" si="0"/>
        <v>0</v>
      </c>
      <c r="V56" s="17" t="str">
        <f t="shared" si="1"/>
        <v>-</v>
      </c>
      <c r="X56" s="16">
        <v>5</v>
      </c>
      <c r="Y56" s="16">
        <v>2</v>
      </c>
      <c r="Z56" s="16">
        <v>0.5</v>
      </c>
      <c r="AB56" s="18">
        <f t="shared" si="6"/>
        <v>0</v>
      </c>
      <c r="AC56" s="16">
        <f t="shared" si="2"/>
        <v>0</v>
      </c>
      <c r="AD56" s="18" t="str">
        <f t="shared" si="7"/>
        <v/>
      </c>
      <c r="AE56" s="54" t="str">
        <f t="shared" si="8"/>
        <v/>
      </c>
      <c r="AF56" s="16" t="str">
        <f t="shared" si="9"/>
        <v/>
      </c>
      <c r="AG56" s="54" t="str">
        <f t="shared" si="10"/>
        <v/>
      </c>
      <c r="AI56" s="19">
        <f t="shared" si="11"/>
        <v>0</v>
      </c>
      <c r="AK56" s="16" t="str">
        <f t="shared" si="12"/>
        <v>&lt;20</v>
      </c>
      <c r="AL56" s="16" t="str">
        <f t="shared" si="13"/>
        <v>n/a</v>
      </c>
      <c r="AM56" s="16" t="str">
        <f t="shared" si="14"/>
        <v>n/a</v>
      </c>
      <c r="AO56" s="49" t="str">
        <f t="shared" si="15"/>
        <v>-</v>
      </c>
      <c r="AP56" s="52"/>
      <c r="AQ56" s="44" t="str">
        <f t="shared" si="16"/>
        <v/>
      </c>
      <c r="AR56" s="55" t="str">
        <f t="shared" si="17"/>
        <v/>
      </c>
    </row>
    <row r="57" spans="1:44" x14ac:dyDescent="0.25">
      <c r="A57" s="12">
        <v>55</v>
      </c>
      <c r="B57" s="14"/>
      <c r="C57" s="21"/>
      <c r="D57" s="14"/>
      <c r="E57" s="14"/>
      <c r="F57" s="14"/>
      <c r="G57" s="14"/>
      <c r="H57" s="14"/>
      <c r="J57" s="16">
        <f t="shared" si="3"/>
        <v>0</v>
      </c>
      <c r="K57" s="16">
        <f t="shared" si="18"/>
        <v>9.9999999999999995E-7</v>
      </c>
      <c r="L57" s="16">
        <f t="shared" si="18"/>
        <v>9.9999999999999995E-7</v>
      </c>
      <c r="M57" s="16">
        <f t="shared" si="18"/>
        <v>9.9999999999999995E-7</v>
      </c>
      <c r="N57" s="16">
        <f t="shared" si="18"/>
        <v>9.9999999999999995E-7</v>
      </c>
      <c r="O57" s="16">
        <f t="shared" si="18"/>
        <v>9.9999999999999995E-7</v>
      </c>
      <c r="P57" s="16">
        <f t="shared" si="19"/>
        <v>0</v>
      </c>
      <c r="Q57" s="16">
        <f t="shared" si="19"/>
        <v>0</v>
      </c>
      <c r="R57" s="16">
        <f t="shared" si="19"/>
        <v>0</v>
      </c>
      <c r="S57" s="16">
        <f t="shared" si="19"/>
        <v>0</v>
      </c>
      <c r="T57" s="16">
        <f t="shared" si="19"/>
        <v>0</v>
      </c>
      <c r="U57" s="16">
        <f t="shared" si="0"/>
        <v>0</v>
      </c>
      <c r="V57" s="17" t="str">
        <f t="shared" si="1"/>
        <v>-</v>
      </c>
      <c r="X57" s="16">
        <v>5</v>
      </c>
      <c r="Y57" s="16">
        <v>2</v>
      </c>
      <c r="Z57" s="16">
        <v>0.5</v>
      </c>
      <c r="AB57" s="18">
        <f t="shared" si="6"/>
        <v>0</v>
      </c>
      <c r="AC57" s="16">
        <f t="shared" si="2"/>
        <v>0</v>
      </c>
      <c r="AD57" s="18" t="str">
        <f t="shared" si="7"/>
        <v/>
      </c>
      <c r="AE57" s="54" t="str">
        <f t="shared" si="8"/>
        <v/>
      </c>
      <c r="AF57" s="16" t="str">
        <f t="shared" si="9"/>
        <v/>
      </c>
      <c r="AG57" s="54" t="str">
        <f t="shared" si="10"/>
        <v/>
      </c>
      <c r="AI57" s="19">
        <f t="shared" si="11"/>
        <v>0</v>
      </c>
      <c r="AK57" s="16" t="str">
        <f t="shared" si="12"/>
        <v>&lt;20</v>
      </c>
      <c r="AL57" s="16" t="str">
        <f t="shared" si="13"/>
        <v>n/a</v>
      </c>
      <c r="AM57" s="16" t="str">
        <f t="shared" si="14"/>
        <v>n/a</v>
      </c>
      <c r="AO57" s="49" t="str">
        <f t="shared" si="15"/>
        <v>-</v>
      </c>
      <c r="AP57" s="52"/>
      <c r="AQ57" s="44" t="str">
        <f t="shared" si="16"/>
        <v/>
      </c>
      <c r="AR57" s="55" t="str">
        <f t="shared" si="17"/>
        <v/>
      </c>
    </row>
    <row r="58" spans="1:44" x14ac:dyDescent="0.25">
      <c r="A58" s="20">
        <v>56</v>
      </c>
      <c r="B58" s="14"/>
      <c r="C58" s="21"/>
      <c r="D58" s="14"/>
      <c r="E58" s="14"/>
      <c r="F58" s="14"/>
      <c r="G58" s="14"/>
      <c r="H58" s="14"/>
      <c r="J58" s="16">
        <f t="shared" si="3"/>
        <v>0</v>
      </c>
      <c r="K58" s="16">
        <f t="shared" si="18"/>
        <v>9.9999999999999995E-7</v>
      </c>
      <c r="L58" s="16">
        <f t="shared" si="18"/>
        <v>9.9999999999999995E-7</v>
      </c>
      <c r="M58" s="16">
        <f t="shared" si="18"/>
        <v>9.9999999999999995E-7</v>
      </c>
      <c r="N58" s="16">
        <f t="shared" si="18"/>
        <v>9.9999999999999995E-7</v>
      </c>
      <c r="O58" s="16">
        <f t="shared" si="18"/>
        <v>9.9999999999999995E-7</v>
      </c>
      <c r="P58" s="16">
        <f t="shared" si="19"/>
        <v>0</v>
      </c>
      <c r="Q58" s="16">
        <f t="shared" si="19"/>
        <v>0</v>
      </c>
      <c r="R58" s="16">
        <f t="shared" si="19"/>
        <v>0</v>
      </c>
      <c r="S58" s="16">
        <f t="shared" si="19"/>
        <v>0</v>
      </c>
      <c r="T58" s="16">
        <f t="shared" si="19"/>
        <v>0</v>
      </c>
      <c r="U58" s="16">
        <f t="shared" si="0"/>
        <v>0</v>
      </c>
      <c r="V58" s="17" t="str">
        <f t="shared" si="1"/>
        <v>-</v>
      </c>
      <c r="X58" s="16">
        <v>5</v>
      </c>
      <c r="Y58" s="16">
        <v>2</v>
      </c>
      <c r="Z58" s="16">
        <v>0.5</v>
      </c>
      <c r="AB58" s="18">
        <f t="shared" si="6"/>
        <v>0</v>
      </c>
      <c r="AC58" s="16">
        <f t="shared" si="2"/>
        <v>0</v>
      </c>
      <c r="AD58" s="18" t="str">
        <f t="shared" si="7"/>
        <v/>
      </c>
      <c r="AE58" s="54" t="str">
        <f t="shared" si="8"/>
        <v/>
      </c>
      <c r="AF58" s="16" t="str">
        <f t="shared" si="9"/>
        <v/>
      </c>
      <c r="AG58" s="54" t="str">
        <f t="shared" si="10"/>
        <v/>
      </c>
      <c r="AI58" s="19">
        <f t="shared" si="11"/>
        <v>0</v>
      </c>
      <c r="AK58" s="16" t="str">
        <f t="shared" si="12"/>
        <v>&lt;20</v>
      </c>
      <c r="AL58" s="16" t="str">
        <f t="shared" si="13"/>
        <v>n/a</v>
      </c>
      <c r="AM58" s="16" t="str">
        <f t="shared" si="14"/>
        <v>n/a</v>
      </c>
      <c r="AO58" s="49" t="str">
        <f t="shared" si="15"/>
        <v>-</v>
      </c>
      <c r="AP58" s="52"/>
      <c r="AQ58" s="44" t="str">
        <f t="shared" si="16"/>
        <v/>
      </c>
      <c r="AR58" s="55" t="str">
        <f t="shared" si="17"/>
        <v/>
      </c>
    </row>
    <row r="59" spans="1:44" x14ac:dyDescent="0.25">
      <c r="A59" s="12">
        <v>57</v>
      </c>
      <c r="B59" s="14"/>
      <c r="C59" s="21"/>
      <c r="D59" s="14"/>
      <c r="E59" s="14"/>
      <c r="F59" s="14"/>
      <c r="G59" s="14"/>
      <c r="H59" s="14"/>
      <c r="J59" s="16">
        <f t="shared" si="3"/>
        <v>0</v>
      </c>
      <c r="K59" s="16">
        <f t="shared" si="18"/>
        <v>9.9999999999999995E-7</v>
      </c>
      <c r="L59" s="16">
        <f t="shared" si="18"/>
        <v>9.9999999999999995E-7</v>
      </c>
      <c r="M59" s="16">
        <f t="shared" si="18"/>
        <v>9.9999999999999995E-7</v>
      </c>
      <c r="N59" s="16">
        <f t="shared" si="18"/>
        <v>9.9999999999999995E-7</v>
      </c>
      <c r="O59" s="16">
        <f t="shared" si="18"/>
        <v>9.9999999999999995E-7</v>
      </c>
      <c r="P59" s="16">
        <f t="shared" si="19"/>
        <v>0</v>
      </c>
      <c r="Q59" s="16">
        <f t="shared" si="19"/>
        <v>0</v>
      </c>
      <c r="R59" s="16">
        <f t="shared" si="19"/>
        <v>0</v>
      </c>
      <c r="S59" s="16">
        <f t="shared" si="19"/>
        <v>0</v>
      </c>
      <c r="T59" s="16">
        <f t="shared" si="19"/>
        <v>0</v>
      </c>
      <c r="U59" s="16">
        <f t="shared" si="0"/>
        <v>0</v>
      </c>
      <c r="V59" s="17" t="str">
        <f t="shared" si="1"/>
        <v>-</v>
      </c>
      <c r="X59" s="16">
        <v>5</v>
      </c>
      <c r="Y59" s="16">
        <v>2</v>
      </c>
      <c r="Z59" s="16">
        <v>0.5</v>
      </c>
      <c r="AB59" s="18">
        <f t="shared" si="6"/>
        <v>0</v>
      </c>
      <c r="AC59" s="16">
        <f t="shared" si="2"/>
        <v>0</v>
      </c>
      <c r="AD59" s="18" t="str">
        <f t="shared" si="7"/>
        <v/>
      </c>
      <c r="AE59" s="54" t="str">
        <f t="shared" si="8"/>
        <v/>
      </c>
      <c r="AF59" s="16" t="str">
        <f t="shared" si="9"/>
        <v/>
      </c>
      <c r="AG59" s="54" t="str">
        <f t="shared" si="10"/>
        <v/>
      </c>
      <c r="AI59" s="19">
        <f t="shared" si="11"/>
        <v>0</v>
      </c>
      <c r="AK59" s="16" t="str">
        <f t="shared" si="12"/>
        <v>&lt;20</v>
      </c>
      <c r="AL59" s="16" t="str">
        <f t="shared" si="13"/>
        <v>n/a</v>
      </c>
      <c r="AM59" s="16" t="str">
        <f t="shared" si="14"/>
        <v>n/a</v>
      </c>
      <c r="AO59" s="49" t="str">
        <f t="shared" si="15"/>
        <v>-</v>
      </c>
      <c r="AP59" s="52"/>
      <c r="AQ59" s="44" t="str">
        <f t="shared" si="16"/>
        <v/>
      </c>
      <c r="AR59" s="55" t="str">
        <f t="shared" si="17"/>
        <v/>
      </c>
    </row>
    <row r="60" spans="1:44" x14ac:dyDescent="0.25">
      <c r="A60" s="20">
        <v>58</v>
      </c>
      <c r="B60" s="14"/>
      <c r="C60" s="21"/>
      <c r="D60" s="14"/>
      <c r="E60" s="14"/>
      <c r="F60" s="14"/>
      <c r="G60" s="14"/>
      <c r="H60" s="14"/>
      <c r="J60" s="16">
        <f t="shared" si="3"/>
        <v>0</v>
      </c>
      <c r="K60" s="16">
        <f t="shared" si="18"/>
        <v>9.9999999999999995E-7</v>
      </c>
      <c r="L60" s="16">
        <f t="shared" si="18"/>
        <v>9.9999999999999995E-7</v>
      </c>
      <c r="M60" s="16">
        <f t="shared" si="18"/>
        <v>9.9999999999999995E-7</v>
      </c>
      <c r="N60" s="16">
        <f t="shared" si="18"/>
        <v>9.9999999999999995E-7</v>
      </c>
      <c r="O60" s="16">
        <f t="shared" si="18"/>
        <v>9.9999999999999995E-7</v>
      </c>
      <c r="P60" s="16">
        <f t="shared" si="19"/>
        <v>0</v>
      </c>
      <c r="Q60" s="16">
        <f t="shared" si="19"/>
        <v>0</v>
      </c>
      <c r="R60" s="16">
        <f t="shared" si="19"/>
        <v>0</v>
      </c>
      <c r="S60" s="16">
        <f t="shared" si="19"/>
        <v>0</v>
      </c>
      <c r="T60" s="16">
        <f t="shared" si="19"/>
        <v>0</v>
      </c>
      <c r="U60" s="16">
        <f t="shared" si="0"/>
        <v>0</v>
      </c>
      <c r="V60" s="17" t="str">
        <f t="shared" si="1"/>
        <v>-</v>
      </c>
      <c r="X60" s="16">
        <v>5</v>
      </c>
      <c r="Y60" s="16">
        <v>2</v>
      </c>
      <c r="Z60" s="16">
        <v>0.5</v>
      </c>
      <c r="AB60" s="18">
        <f t="shared" si="6"/>
        <v>0</v>
      </c>
      <c r="AC60" s="16">
        <f t="shared" si="2"/>
        <v>0</v>
      </c>
      <c r="AD60" s="18" t="str">
        <f t="shared" si="7"/>
        <v/>
      </c>
      <c r="AE60" s="54" t="str">
        <f t="shared" si="8"/>
        <v/>
      </c>
      <c r="AF60" s="16" t="str">
        <f t="shared" si="9"/>
        <v/>
      </c>
      <c r="AG60" s="54" t="str">
        <f t="shared" si="10"/>
        <v/>
      </c>
      <c r="AI60" s="19">
        <f t="shared" si="11"/>
        <v>0</v>
      </c>
      <c r="AK60" s="16" t="str">
        <f t="shared" si="12"/>
        <v>&lt;20</v>
      </c>
      <c r="AL60" s="16" t="str">
        <f t="shared" si="13"/>
        <v>n/a</v>
      </c>
      <c r="AM60" s="16" t="str">
        <f t="shared" si="14"/>
        <v>n/a</v>
      </c>
      <c r="AO60" s="49" t="str">
        <f t="shared" si="15"/>
        <v>-</v>
      </c>
      <c r="AP60" s="52"/>
      <c r="AQ60" s="44" t="str">
        <f t="shared" si="16"/>
        <v/>
      </c>
      <c r="AR60" s="55" t="str">
        <f t="shared" si="17"/>
        <v/>
      </c>
    </row>
    <row r="61" spans="1:44" x14ac:dyDescent="0.25">
      <c r="A61" s="12">
        <v>59</v>
      </c>
      <c r="B61" s="14"/>
      <c r="C61" s="21"/>
      <c r="D61" s="14"/>
      <c r="E61" s="14"/>
      <c r="F61" s="14"/>
      <c r="G61" s="14"/>
      <c r="H61" s="14"/>
      <c r="J61" s="16">
        <f t="shared" si="3"/>
        <v>0</v>
      </c>
      <c r="K61" s="16">
        <f t="shared" si="18"/>
        <v>9.9999999999999995E-7</v>
      </c>
      <c r="L61" s="16">
        <f t="shared" si="18"/>
        <v>9.9999999999999995E-7</v>
      </c>
      <c r="M61" s="16">
        <f t="shared" si="18"/>
        <v>9.9999999999999995E-7</v>
      </c>
      <c r="N61" s="16">
        <f t="shared" si="18"/>
        <v>9.9999999999999995E-7</v>
      </c>
      <c r="O61" s="16">
        <f t="shared" si="18"/>
        <v>9.9999999999999995E-7</v>
      </c>
      <c r="P61" s="16">
        <f t="shared" si="19"/>
        <v>0</v>
      </c>
      <c r="Q61" s="16">
        <f t="shared" si="19"/>
        <v>0</v>
      </c>
      <c r="R61" s="16">
        <f t="shared" si="19"/>
        <v>0</v>
      </c>
      <c r="S61" s="16">
        <f t="shared" si="19"/>
        <v>0</v>
      </c>
      <c r="T61" s="16">
        <f t="shared" si="19"/>
        <v>0</v>
      </c>
      <c r="U61" s="16">
        <f t="shared" si="0"/>
        <v>0</v>
      </c>
      <c r="V61" s="17" t="str">
        <f t="shared" si="1"/>
        <v>-</v>
      </c>
      <c r="X61" s="16">
        <v>5</v>
      </c>
      <c r="Y61" s="16">
        <v>2</v>
      </c>
      <c r="Z61" s="16">
        <v>0.5</v>
      </c>
      <c r="AB61" s="18">
        <f t="shared" si="6"/>
        <v>0</v>
      </c>
      <c r="AC61" s="16">
        <f t="shared" si="2"/>
        <v>0</v>
      </c>
      <c r="AD61" s="18" t="str">
        <f t="shared" si="7"/>
        <v/>
      </c>
      <c r="AE61" s="54" t="str">
        <f t="shared" si="8"/>
        <v/>
      </c>
      <c r="AF61" s="16" t="str">
        <f t="shared" si="9"/>
        <v/>
      </c>
      <c r="AG61" s="54" t="str">
        <f t="shared" si="10"/>
        <v/>
      </c>
      <c r="AI61" s="19">
        <f t="shared" si="11"/>
        <v>0</v>
      </c>
      <c r="AK61" s="16" t="str">
        <f t="shared" si="12"/>
        <v>&lt;20</v>
      </c>
      <c r="AL61" s="16" t="str">
        <f t="shared" si="13"/>
        <v>n/a</v>
      </c>
      <c r="AM61" s="16" t="str">
        <f t="shared" si="14"/>
        <v>n/a</v>
      </c>
      <c r="AO61" s="49" t="str">
        <f t="shared" si="15"/>
        <v>-</v>
      </c>
      <c r="AP61" s="52"/>
      <c r="AQ61" s="44" t="str">
        <f t="shared" si="16"/>
        <v/>
      </c>
      <c r="AR61" s="55" t="str">
        <f t="shared" si="17"/>
        <v/>
      </c>
    </row>
    <row r="62" spans="1:44" x14ac:dyDescent="0.25">
      <c r="A62" s="20">
        <v>60</v>
      </c>
      <c r="B62" s="14"/>
      <c r="C62" s="21"/>
      <c r="D62" s="14"/>
      <c r="E62" s="14"/>
      <c r="F62" s="14"/>
      <c r="G62" s="14"/>
      <c r="H62" s="14"/>
      <c r="J62" s="16">
        <f t="shared" si="3"/>
        <v>0</v>
      </c>
      <c r="K62" s="16">
        <f t="shared" si="18"/>
        <v>9.9999999999999995E-7</v>
      </c>
      <c r="L62" s="16">
        <f t="shared" si="18"/>
        <v>9.9999999999999995E-7</v>
      </c>
      <c r="M62" s="16">
        <f t="shared" si="18"/>
        <v>9.9999999999999995E-7</v>
      </c>
      <c r="N62" s="16">
        <f t="shared" si="18"/>
        <v>9.9999999999999995E-7</v>
      </c>
      <c r="O62" s="16">
        <f t="shared" si="18"/>
        <v>9.9999999999999995E-7</v>
      </c>
      <c r="P62" s="16">
        <f t="shared" si="19"/>
        <v>0</v>
      </c>
      <c r="Q62" s="16">
        <f t="shared" si="19"/>
        <v>0</v>
      </c>
      <c r="R62" s="16">
        <f t="shared" si="19"/>
        <v>0</v>
      </c>
      <c r="S62" s="16">
        <f t="shared" si="19"/>
        <v>0</v>
      </c>
      <c r="T62" s="16">
        <f t="shared" si="19"/>
        <v>0</v>
      </c>
      <c r="U62" s="16">
        <f t="shared" si="0"/>
        <v>0</v>
      </c>
      <c r="V62" s="17" t="str">
        <f t="shared" si="1"/>
        <v>-</v>
      </c>
      <c r="X62" s="16">
        <v>5</v>
      </c>
      <c r="Y62" s="16">
        <v>2</v>
      </c>
      <c r="Z62" s="16">
        <v>0.5</v>
      </c>
      <c r="AB62" s="18">
        <f t="shared" si="6"/>
        <v>0</v>
      </c>
      <c r="AC62" s="16">
        <f t="shared" si="2"/>
        <v>0</v>
      </c>
      <c r="AD62" s="18" t="str">
        <f t="shared" si="7"/>
        <v/>
      </c>
      <c r="AE62" s="54" t="str">
        <f t="shared" si="8"/>
        <v/>
      </c>
      <c r="AF62" s="16" t="str">
        <f t="shared" si="9"/>
        <v/>
      </c>
      <c r="AG62" s="54" t="str">
        <f t="shared" si="10"/>
        <v/>
      </c>
      <c r="AI62" s="19">
        <f t="shared" si="11"/>
        <v>0</v>
      </c>
      <c r="AK62" s="16" t="str">
        <f t="shared" si="12"/>
        <v>&lt;20</v>
      </c>
      <c r="AL62" s="16" t="str">
        <f t="shared" si="13"/>
        <v>n/a</v>
      </c>
      <c r="AM62" s="16" t="str">
        <f t="shared" si="14"/>
        <v>n/a</v>
      </c>
      <c r="AO62" s="49" t="str">
        <f t="shared" si="15"/>
        <v>-</v>
      </c>
      <c r="AP62" s="52"/>
      <c r="AQ62" s="44" t="str">
        <f t="shared" si="16"/>
        <v/>
      </c>
      <c r="AR62" s="55" t="str">
        <f t="shared" si="17"/>
        <v/>
      </c>
    </row>
    <row r="63" spans="1:44" x14ac:dyDescent="0.25">
      <c r="A63" s="12">
        <v>61</v>
      </c>
      <c r="B63" s="14"/>
      <c r="C63" s="21"/>
      <c r="D63" s="14"/>
      <c r="E63" s="14"/>
      <c r="F63" s="14"/>
      <c r="G63" s="14"/>
      <c r="H63" s="14"/>
      <c r="J63" s="16">
        <f t="shared" si="3"/>
        <v>0</v>
      </c>
      <c r="K63" s="16">
        <f t="shared" si="18"/>
        <v>9.9999999999999995E-7</v>
      </c>
      <c r="L63" s="16">
        <f t="shared" si="18"/>
        <v>9.9999999999999995E-7</v>
      </c>
      <c r="M63" s="16">
        <f t="shared" si="18"/>
        <v>9.9999999999999995E-7</v>
      </c>
      <c r="N63" s="16">
        <f t="shared" si="18"/>
        <v>9.9999999999999995E-7</v>
      </c>
      <c r="O63" s="16">
        <f t="shared" si="18"/>
        <v>9.9999999999999995E-7</v>
      </c>
      <c r="P63" s="16">
        <f t="shared" si="19"/>
        <v>0</v>
      </c>
      <c r="Q63" s="16">
        <f t="shared" si="19"/>
        <v>0</v>
      </c>
      <c r="R63" s="16">
        <f t="shared" si="19"/>
        <v>0</v>
      </c>
      <c r="S63" s="16">
        <f t="shared" si="19"/>
        <v>0</v>
      </c>
      <c r="T63" s="16">
        <f t="shared" si="19"/>
        <v>0</v>
      </c>
      <c r="U63" s="16">
        <f t="shared" si="0"/>
        <v>0</v>
      </c>
      <c r="V63" s="17" t="str">
        <f t="shared" si="1"/>
        <v>-</v>
      </c>
      <c r="X63" s="16">
        <v>5</v>
      </c>
      <c r="Y63" s="16">
        <v>2</v>
      </c>
      <c r="Z63" s="16">
        <v>0.5</v>
      </c>
      <c r="AB63" s="18">
        <f t="shared" si="6"/>
        <v>0</v>
      </c>
      <c r="AC63" s="16">
        <f t="shared" si="2"/>
        <v>0</v>
      </c>
      <c r="AD63" s="18" t="str">
        <f t="shared" si="7"/>
        <v/>
      </c>
      <c r="AE63" s="54" t="str">
        <f t="shared" si="8"/>
        <v/>
      </c>
      <c r="AF63" s="16" t="str">
        <f t="shared" si="9"/>
        <v/>
      </c>
      <c r="AG63" s="54" t="str">
        <f t="shared" si="10"/>
        <v/>
      </c>
      <c r="AI63" s="19">
        <f t="shared" si="11"/>
        <v>0</v>
      </c>
      <c r="AK63" s="16" t="str">
        <f t="shared" si="12"/>
        <v>&lt;20</v>
      </c>
      <c r="AL63" s="16" t="str">
        <f t="shared" si="13"/>
        <v>n/a</v>
      </c>
      <c r="AM63" s="16" t="str">
        <f t="shared" si="14"/>
        <v>n/a</v>
      </c>
      <c r="AO63" s="49" t="str">
        <f t="shared" si="15"/>
        <v>-</v>
      </c>
      <c r="AP63" s="52"/>
      <c r="AQ63" s="44" t="str">
        <f t="shared" si="16"/>
        <v/>
      </c>
      <c r="AR63" s="55" t="str">
        <f t="shared" si="17"/>
        <v/>
      </c>
    </row>
    <row r="64" spans="1:44" x14ac:dyDescent="0.25">
      <c r="A64" s="20">
        <v>62</v>
      </c>
      <c r="B64" s="14"/>
      <c r="C64" s="21"/>
      <c r="D64" s="14"/>
      <c r="E64" s="14"/>
      <c r="F64" s="14"/>
      <c r="G64" s="14"/>
      <c r="H64" s="14"/>
      <c r="J64" s="16">
        <f t="shared" si="3"/>
        <v>0</v>
      </c>
      <c r="K64" s="16">
        <f t="shared" si="18"/>
        <v>9.9999999999999995E-7</v>
      </c>
      <c r="L64" s="16">
        <f t="shared" si="18"/>
        <v>9.9999999999999995E-7</v>
      </c>
      <c r="M64" s="16">
        <f t="shared" si="18"/>
        <v>9.9999999999999995E-7</v>
      </c>
      <c r="N64" s="16">
        <f t="shared" si="18"/>
        <v>9.9999999999999995E-7</v>
      </c>
      <c r="O64" s="16">
        <f t="shared" si="18"/>
        <v>9.9999999999999995E-7</v>
      </c>
      <c r="P64" s="16">
        <f t="shared" si="19"/>
        <v>0</v>
      </c>
      <c r="Q64" s="16">
        <f t="shared" si="19"/>
        <v>0</v>
      </c>
      <c r="R64" s="16">
        <f t="shared" si="19"/>
        <v>0</v>
      </c>
      <c r="S64" s="16">
        <f t="shared" si="19"/>
        <v>0</v>
      </c>
      <c r="T64" s="16">
        <f t="shared" si="19"/>
        <v>0</v>
      </c>
      <c r="U64" s="16">
        <f t="shared" si="0"/>
        <v>0</v>
      </c>
      <c r="V64" s="17" t="str">
        <f t="shared" si="1"/>
        <v>-</v>
      </c>
      <c r="X64" s="16">
        <v>5</v>
      </c>
      <c r="Y64" s="16">
        <v>2</v>
      </c>
      <c r="Z64" s="16">
        <v>0.5</v>
      </c>
      <c r="AB64" s="18">
        <f t="shared" si="6"/>
        <v>0</v>
      </c>
      <c r="AC64" s="16">
        <f t="shared" si="2"/>
        <v>0</v>
      </c>
      <c r="AD64" s="18" t="str">
        <f t="shared" si="7"/>
        <v/>
      </c>
      <c r="AE64" s="54" t="str">
        <f t="shared" si="8"/>
        <v/>
      </c>
      <c r="AF64" s="16" t="str">
        <f t="shared" si="9"/>
        <v/>
      </c>
      <c r="AG64" s="54" t="str">
        <f t="shared" si="10"/>
        <v/>
      </c>
      <c r="AI64" s="19">
        <f t="shared" si="11"/>
        <v>0</v>
      </c>
      <c r="AK64" s="16" t="str">
        <f t="shared" si="12"/>
        <v>&lt;20</v>
      </c>
      <c r="AL64" s="16" t="str">
        <f t="shared" si="13"/>
        <v>n/a</v>
      </c>
      <c r="AM64" s="16" t="str">
        <f t="shared" si="14"/>
        <v>n/a</v>
      </c>
      <c r="AO64" s="49" t="str">
        <f t="shared" si="15"/>
        <v>-</v>
      </c>
      <c r="AP64" s="52"/>
      <c r="AQ64" s="44" t="str">
        <f t="shared" si="16"/>
        <v/>
      </c>
      <c r="AR64" s="55" t="str">
        <f t="shared" si="17"/>
        <v/>
      </c>
    </row>
    <row r="65" spans="1:48" x14ac:dyDescent="0.25">
      <c r="A65" s="12">
        <v>63</v>
      </c>
      <c r="B65" s="14"/>
      <c r="C65" s="21"/>
      <c r="D65" s="14"/>
      <c r="E65" s="14"/>
      <c r="F65" s="14"/>
      <c r="G65" s="14"/>
      <c r="H65" s="14"/>
      <c r="J65" s="16">
        <f t="shared" si="3"/>
        <v>0</v>
      </c>
      <c r="K65" s="16">
        <f t="shared" si="18"/>
        <v>9.9999999999999995E-7</v>
      </c>
      <c r="L65" s="16">
        <f t="shared" si="18"/>
        <v>9.9999999999999995E-7</v>
      </c>
      <c r="M65" s="16">
        <f t="shared" si="18"/>
        <v>9.9999999999999995E-7</v>
      </c>
      <c r="N65" s="16">
        <f t="shared" si="18"/>
        <v>9.9999999999999995E-7</v>
      </c>
      <c r="O65" s="16">
        <f t="shared" si="18"/>
        <v>9.9999999999999995E-7</v>
      </c>
      <c r="P65" s="16">
        <f t="shared" si="19"/>
        <v>0</v>
      </c>
      <c r="Q65" s="16">
        <f t="shared" si="19"/>
        <v>0</v>
      </c>
      <c r="R65" s="16">
        <f t="shared" si="19"/>
        <v>0</v>
      </c>
      <c r="S65" s="16">
        <f t="shared" si="19"/>
        <v>0</v>
      </c>
      <c r="T65" s="16">
        <f t="shared" si="19"/>
        <v>0</v>
      </c>
      <c r="U65" s="16">
        <f t="shared" si="0"/>
        <v>0</v>
      </c>
      <c r="V65" s="17" t="str">
        <f t="shared" si="1"/>
        <v>-</v>
      </c>
      <c r="X65" s="16">
        <v>5</v>
      </c>
      <c r="Y65" s="16">
        <v>2</v>
      </c>
      <c r="Z65" s="16">
        <v>0.5</v>
      </c>
      <c r="AB65" s="18">
        <f t="shared" si="6"/>
        <v>0</v>
      </c>
      <c r="AC65" s="16">
        <f t="shared" si="2"/>
        <v>0</v>
      </c>
      <c r="AD65" s="18" t="str">
        <f t="shared" si="7"/>
        <v/>
      </c>
      <c r="AE65" s="54" t="str">
        <f t="shared" si="8"/>
        <v/>
      </c>
      <c r="AF65" s="16" t="str">
        <f t="shared" si="9"/>
        <v/>
      </c>
      <c r="AG65" s="54" t="str">
        <f t="shared" si="10"/>
        <v/>
      </c>
      <c r="AI65" s="19">
        <f t="shared" si="11"/>
        <v>0</v>
      </c>
      <c r="AK65" s="16" t="str">
        <f t="shared" si="12"/>
        <v>&lt;20</v>
      </c>
      <c r="AL65" s="16" t="str">
        <f t="shared" si="13"/>
        <v>n/a</v>
      </c>
      <c r="AM65" s="16" t="str">
        <f t="shared" si="14"/>
        <v>n/a</v>
      </c>
      <c r="AO65" s="49" t="str">
        <f t="shared" si="15"/>
        <v>-</v>
      </c>
      <c r="AP65" s="52"/>
      <c r="AQ65" s="44" t="str">
        <f t="shared" si="16"/>
        <v/>
      </c>
      <c r="AR65" s="55" t="str">
        <f t="shared" si="17"/>
        <v/>
      </c>
    </row>
    <row r="66" spans="1:48" x14ac:dyDescent="0.25">
      <c r="A66" s="20">
        <v>64</v>
      </c>
      <c r="B66" s="14"/>
      <c r="C66" s="21"/>
      <c r="D66" s="14"/>
      <c r="E66" s="14"/>
      <c r="F66" s="14"/>
      <c r="G66" s="14"/>
      <c r="H66" s="14"/>
      <c r="J66" s="16">
        <f t="shared" si="3"/>
        <v>0</v>
      </c>
      <c r="K66" s="16">
        <f t="shared" si="18"/>
        <v>9.9999999999999995E-7</v>
      </c>
      <c r="L66" s="16">
        <f t="shared" si="18"/>
        <v>9.9999999999999995E-7</v>
      </c>
      <c r="M66" s="16">
        <f t="shared" si="18"/>
        <v>9.9999999999999995E-7</v>
      </c>
      <c r="N66" s="16">
        <f t="shared" si="18"/>
        <v>9.9999999999999995E-7</v>
      </c>
      <c r="O66" s="16">
        <f t="shared" si="18"/>
        <v>9.9999999999999995E-7</v>
      </c>
      <c r="P66" s="16">
        <f t="shared" si="19"/>
        <v>0</v>
      </c>
      <c r="Q66" s="16">
        <f t="shared" si="19"/>
        <v>0</v>
      </c>
      <c r="R66" s="16">
        <f t="shared" si="19"/>
        <v>0</v>
      </c>
      <c r="S66" s="16">
        <f t="shared" si="19"/>
        <v>0</v>
      </c>
      <c r="T66" s="16">
        <f t="shared" si="19"/>
        <v>0</v>
      </c>
      <c r="U66" s="16">
        <f t="shared" si="0"/>
        <v>0</v>
      </c>
      <c r="V66" s="17" t="str">
        <f t="shared" si="1"/>
        <v>-</v>
      </c>
      <c r="X66" s="16">
        <v>5</v>
      </c>
      <c r="Y66" s="16">
        <v>2</v>
      </c>
      <c r="Z66" s="16">
        <v>0.5</v>
      </c>
      <c r="AB66" s="18">
        <f t="shared" si="6"/>
        <v>0</v>
      </c>
      <c r="AC66" s="16">
        <f t="shared" si="2"/>
        <v>0</v>
      </c>
      <c r="AD66" s="18" t="str">
        <f t="shared" si="7"/>
        <v/>
      </c>
      <c r="AE66" s="54" t="str">
        <f t="shared" si="8"/>
        <v/>
      </c>
      <c r="AF66" s="16" t="str">
        <f t="shared" si="9"/>
        <v/>
      </c>
      <c r="AG66" s="54" t="str">
        <f t="shared" si="10"/>
        <v/>
      </c>
      <c r="AI66" s="19">
        <f t="shared" si="11"/>
        <v>0</v>
      </c>
      <c r="AK66" s="16" t="str">
        <f t="shared" si="12"/>
        <v>&lt;20</v>
      </c>
      <c r="AL66" s="16" t="str">
        <f t="shared" si="13"/>
        <v>n/a</v>
      </c>
      <c r="AM66" s="16" t="str">
        <f t="shared" si="14"/>
        <v>n/a</v>
      </c>
      <c r="AO66" s="49" t="str">
        <f t="shared" si="15"/>
        <v>-</v>
      </c>
      <c r="AP66" s="52"/>
      <c r="AQ66" s="44" t="str">
        <f t="shared" si="16"/>
        <v/>
      </c>
      <c r="AR66" s="55" t="str">
        <f t="shared" si="17"/>
        <v/>
      </c>
    </row>
    <row r="67" spans="1:48" x14ac:dyDescent="0.25">
      <c r="A67" s="12">
        <v>65</v>
      </c>
      <c r="B67" s="14"/>
      <c r="C67" s="21"/>
      <c r="D67" s="14"/>
      <c r="E67" s="14"/>
      <c r="F67" s="14"/>
      <c r="G67" s="14"/>
      <c r="H67" s="14"/>
      <c r="J67" s="16">
        <f t="shared" si="3"/>
        <v>0</v>
      </c>
      <c r="K67" s="16">
        <f t="shared" si="18"/>
        <v>9.9999999999999995E-7</v>
      </c>
      <c r="L67" s="16">
        <f t="shared" si="18"/>
        <v>9.9999999999999995E-7</v>
      </c>
      <c r="M67" s="16">
        <f t="shared" si="18"/>
        <v>9.9999999999999995E-7</v>
      </c>
      <c r="N67" s="16">
        <f t="shared" si="18"/>
        <v>9.9999999999999995E-7</v>
      </c>
      <c r="O67" s="16">
        <f t="shared" si="18"/>
        <v>9.9999999999999995E-7</v>
      </c>
      <c r="P67" s="16">
        <f t="shared" si="19"/>
        <v>0</v>
      </c>
      <c r="Q67" s="16">
        <f t="shared" si="19"/>
        <v>0</v>
      </c>
      <c r="R67" s="16">
        <f t="shared" si="19"/>
        <v>0</v>
      </c>
      <c r="S67" s="16">
        <f t="shared" si="19"/>
        <v>0</v>
      </c>
      <c r="T67" s="16">
        <f t="shared" si="19"/>
        <v>0</v>
      </c>
      <c r="U67" s="16">
        <f t="shared" ref="U67:U202" si="20">SUM(P67:T67)*2</f>
        <v>0</v>
      </c>
      <c r="V67" s="17" t="str">
        <f t="shared" ref="V67:V202" si="21">IF(U67&gt;13.277,"!!!!!","-")</f>
        <v>-</v>
      </c>
      <c r="X67" s="16">
        <v>5</v>
      </c>
      <c r="Y67" s="16">
        <v>2</v>
      </c>
      <c r="Z67" s="16">
        <v>0.5</v>
      </c>
      <c r="AB67" s="18">
        <f t="shared" si="6"/>
        <v>0</v>
      </c>
      <c r="AC67" s="16">
        <f t="shared" ref="AC67:AC202" si="22">IF(AB67&lt;100,ROUND(AB67,0),IF(AB67&lt;1000,ROUND(AB67,-1),IF(AB67&lt;10000,ROUND(AB67,-2),IF(AB67&lt;100000,ROUND(AB67,-3),ROUND(AB67,-4)))))</f>
        <v>0</v>
      </c>
      <c r="AD67" s="18" t="str">
        <f t="shared" si="7"/>
        <v/>
      </c>
      <c r="AE67" s="54" t="str">
        <f t="shared" si="8"/>
        <v/>
      </c>
      <c r="AF67" s="16" t="str">
        <f t="shared" si="9"/>
        <v/>
      </c>
      <c r="AG67" s="54" t="str">
        <f t="shared" si="10"/>
        <v/>
      </c>
      <c r="AI67" s="19">
        <f t="shared" si="11"/>
        <v>0</v>
      </c>
      <c r="AK67" s="16" t="str">
        <f t="shared" si="12"/>
        <v>&lt;20</v>
      </c>
      <c r="AL67" s="16" t="str">
        <f t="shared" si="13"/>
        <v>n/a</v>
      </c>
      <c r="AM67" s="16" t="str">
        <f t="shared" si="14"/>
        <v>n/a</v>
      </c>
      <c r="AO67" s="49" t="str">
        <f t="shared" si="15"/>
        <v>-</v>
      </c>
      <c r="AP67" s="52"/>
      <c r="AQ67" s="44" t="str">
        <f t="shared" si="16"/>
        <v/>
      </c>
      <c r="AR67" s="55" t="str">
        <f t="shared" si="17"/>
        <v/>
      </c>
    </row>
    <row r="68" spans="1:48" x14ac:dyDescent="0.25">
      <c r="A68" s="20">
        <v>66</v>
      </c>
      <c r="B68" s="14"/>
      <c r="C68" s="21"/>
      <c r="D68" s="14"/>
      <c r="E68" s="14"/>
      <c r="F68" s="14"/>
      <c r="G68" s="14"/>
      <c r="H68" s="14"/>
      <c r="J68" s="16">
        <f t="shared" ref="J68:J202" si="23">IF(SUM(D68:H68)&gt;750,751,SUM(D68:H68))</f>
        <v>0</v>
      </c>
      <c r="K68" s="16">
        <f t="shared" si="18"/>
        <v>9.9999999999999995E-7</v>
      </c>
      <c r="L68" s="16">
        <f t="shared" si="18"/>
        <v>9.9999999999999995E-7</v>
      </c>
      <c r="M68" s="16">
        <f t="shared" si="18"/>
        <v>9.9999999999999995E-7</v>
      </c>
      <c r="N68" s="16">
        <f t="shared" si="18"/>
        <v>9.9999999999999995E-7</v>
      </c>
      <c r="O68" s="16">
        <f t="shared" si="18"/>
        <v>9.9999999999999995E-7</v>
      </c>
      <c r="P68" s="16">
        <f t="shared" si="19"/>
        <v>0</v>
      </c>
      <c r="Q68" s="16">
        <f t="shared" si="19"/>
        <v>0</v>
      </c>
      <c r="R68" s="16">
        <f t="shared" si="19"/>
        <v>0</v>
      </c>
      <c r="S68" s="16">
        <f t="shared" si="19"/>
        <v>0</v>
      </c>
      <c r="T68" s="16">
        <f t="shared" si="19"/>
        <v>0</v>
      </c>
      <c r="U68" s="16">
        <f t="shared" si="20"/>
        <v>0</v>
      </c>
      <c r="V68" s="17" t="str">
        <f t="shared" si="21"/>
        <v>-</v>
      </c>
      <c r="X68" s="16">
        <v>5</v>
      </c>
      <c r="Y68" s="16">
        <v>2</v>
      </c>
      <c r="Z68" s="16">
        <v>0.5</v>
      </c>
      <c r="AB68" s="18">
        <f t="shared" ref="AB68:AB202" si="24">(J68/(X68*Y68*Z68))*100</f>
        <v>0</v>
      </c>
      <c r="AC68" s="16">
        <f t="shared" si="22"/>
        <v>0</v>
      </c>
      <c r="AD68" s="18" t="str">
        <f t="shared" ref="AD68:AD131" si="25">IF(D68="","",((J68-(1.96*SQRT(J68)))/(X68*Y68*Z68))*100)</f>
        <v/>
      </c>
      <c r="AE68" s="54" t="str">
        <f t="shared" ref="AE68:AE131" si="26">IF(D68="","",IF(AD68&lt;100,ROUND(AD68,0),IF(AD68&lt;1000,ROUND(AD68,-1),IF(AD68&lt;10000,ROUND(AD68,-2),IF(AD68&lt;100000,ROUND(AD68,-3),ROUND(AD68,-4))))))</f>
        <v/>
      </c>
      <c r="AF68" s="16" t="str">
        <f t="shared" ref="AF68:AF131" si="27">IF(D68="","",((J68+(1.96*SQRT(J68)))/(X68*Y68*Z68))*100)</f>
        <v/>
      </c>
      <c r="AG68" s="54" t="str">
        <f t="shared" ref="AG68:AG131" si="28">IF(D68="","",IF(AF68&lt;100,ROUND(AF68,0),IF(AF68&lt;1000,ROUND(AF68,-1),IF(AF68&lt;10000,ROUND(AF68,-2),IF(AF68&lt;100000,ROUND(AF68,-3),ROUND(AF68,-4))))))</f>
        <v/>
      </c>
      <c r="AI68" s="19">
        <f t="shared" ref="AI68:AI131" si="29">IF(V68="!!!!!",1,0)</f>
        <v>0</v>
      </c>
      <c r="AK68" s="16" t="str">
        <f t="shared" ref="AK68:AK131" si="30">IF(J68=751,"&gt;15000",IF(J68=0,"&lt;20",IF(J68=1,"20 estimated",IF(J68=2,"40 estimated",IF(J68=3,"60 estimated",IF(J68=4,"80 estimated",IF(J68=5,"100 estimated",IF(J68=6,"120 estimated",IF(J68=7,"140 estimated",IF(J68=8,"160 estimated",IF(J68=9,"180 estimated",AC68)))))))))))</f>
        <v>&lt;20</v>
      </c>
      <c r="AL68" s="16" t="str">
        <f t="shared" ref="AL68:AL131" si="31">IF(J68=751,"n/a",IF(J68=0,"n/a",IF(AE68&lt;20,"&lt;20",AE68)))</f>
        <v>n/a</v>
      </c>
      <c r="AM68" s="16" t="str">
        <f t="shared" ref="AM68:AM131" si="32">IF(J68=751,"n/a",IF(J68=0,"n/a",IF(AG68&lt;20,"&lt;20",IF(AG68&gt;15000,"&gt;15000",AG68))))</f>
        <v>n/a</v>
      </c>
      <c r="AO68" s="49" t="str">
        <f t="shared" ref="AO68:AO131" si="33">IF(D68="","-",IF(J68=751,"&gt;15000",IF(AI68=1,"VOID",AK68)))</f>
        <v>-</v>
      </c>
      <c r="AP68" s="52"/>
      <c r="AQ68" s="44" t="str">
        <f t="shared" ref="AQ68:AQ131" si="34">IF(D68="","",IF(AO68="VOID","n/a",IF(J68=751,"n/a",IF(AO68="&gt;15000","n/a",AL68))))</f>
        <v/>
      </c>
      <c r="AR68" s="55" t="str">
        <f t="shared" ref="AR68:AR131" si="35">IF(D68="","",IF(AO68="VOID","n/a",IF(J68=751,"n/a",IF(AO68="&gt;15000","n/a",AM68))))</f>
        <v/>
      </c>
    </row>
    <row r="69" spans="1:48" x14ac:dyDescent="0.25">
      <c r="A69" s="12">
        <v>67</v>
      </c>
      <c r="B69" s="14"/>
      <c r="C69" s="21"/>
      <c r="D69" s="14"/>
      <c r="E69" s="14"/>
      <c r="F69" s="14"/>
      <c r="G69" s="14"/>
      <c r="H69" s="14"/>
      <c r="J69" s="16">
        <f t="shared" si="23"/>
        <v>0</v>
      </c>
      <c r="K69" s="16">
        <f t="shared" si="18"/>
        <v>9.9999999999999995E-7</v>
      </c>
      <c r="L69" s="16">
        <f t="shared" si="18"/>
        <v>9.9999999999999995E-7</v>
      </c>
      <c r="M69" s="16">
        <f t="shared" si="18"/>
        <v>9.9999999999999995E-7</v>
      </c>
      <c r="N69" s="16">
        <f t="shared" si="18"/>
        <v>9.9999999999999995E-7</v>
      </c>
      <c r="O69" s="16">
        <f t="shared" si="18"/>
        <v>9.9999999999999995E-7</v>
      </c>
      <c r="P69" s="16">
        <f t="shared" si="19"/>
        <v>0</v>
      </c>
      <c r="Q69" s="16">
        <f t="shared" si="19"/>
        <v>0</v>
      </c>
      <c r="R69" s="16">
        <f t="shared" si="19"/>
        <v>0</v>
      </c>
      <c r="S69" s="16">
        <f t="shared" si="19"/>
        <v>0</v>
      </c>
      <c r="T69" s="16">
        <f t="shared" si="19"/>
        <v>0</v>
      </c>
      <c r="U69" s="16">
        <f t="shared" si="20"/>
        <v>0</v>
      </c>
      <c r="V69" s="17" t="str">
        <f t="shared" si="21"/>
        <v>-</v>
      </c>
      <c r="X69" s="16">
        <v>5</v>
      </c>
      <c r="Y69" s="16">
        <v>2</v>
      </c>
      <c r="Z69" s="16">
        <v>0.5</v>
      </c>
      <c r="AB69" s="18">
        <f t="shared" si="24"/>
        <v>0</v>
      </c>
      <c r="AC69" s="16">
        <f t="shared" si="22"/>
        <v>0</v>
      </c>
      <c r="AD69" s="18" t="str">
        <f t="shared" si="25"/>
        <v/>
      </c>
      <c r="AE69" s="54" t="str">
        <f t="shared" si="26"/>
        <v/>
      </c>
      <c r="AF69" s="16" t="str">
        <f t="shared" si="27"/>
        <v/>
      </c>
      <c r="AG69" s="54" t="str">
        <f t="shared" si="28"/>
        <v/>
      </c>
      <c r="AI69" s="19">
        <f t="shared" si="29"/>
        <v>0</v>
      </c>
      <c r="AK69" s="16" t="str">
        <f t="shared" si="30"/>
        <v>&lt;20</v>
      </c>
      <c r="AL69" s="16" t="str">
        <f t="shared" si="31"/>
        <v>n/a</v>
      </c>
      <c r="AM69" s="16" t="str">
        <f t="shared" si="32"/>
        <v>n/a</v>
      </c>
      <c r="AO69" s="49" t="str">
        <f t="shared" si="33"/>
        <v>-</v>
      </c>
      <c r="AP69" s="52"/>
      <c r="AQ69" s="44" t="str">
        <f t="shared" si="34"/>
        <v/>
      </c>
      <c r="AR69" s="55" t="str">
        <f t="shared" si="35"/>
        <v/>
      </c>
    </row>
    <row r="70" spans="1:48" x14ac:dyDescent="0.25">
      <c r="A70" s="20">
        <v>68</v>
      </c>
      <c r="B70" s="14"/>
      <c r="C70" s="21"/>
      <c r="D70" s="14"/>
      <c r="E70" s="14"/>
      <c r="F70" s="14"/>
      <c r="G70" s="14"/>
      <c r="H70" s="14"/>
      <c r="J70" s="16">
        <f t="shared" si="23"/>
        <v>0</v>
      </c>
      <c r="K70" s="16">
        <f t="shared" si="18"/>
        <v>9.9999999999999995E-7</v>
      </c>
      <c r="L70" s="16">
        <f t="shared" si="18"/>
        <v>9.9999999999999995E-7</v>
      </c>
      <c r="M70" s="16">
        <f t="shared" si="18"/>
        <v>9.9999999999999995E-7</v>
      </c>
      <c r="N70" s="16">
        <f t="shared" si="18"/>
        <v>9.9999999999999995E-7</v>
      </c>
      <c r="O70" s="16">
        <f t="shared" si="18"/>
        <v>9.9999999999999995E-7</v>
      </c>
      <c r="P70" s="16">
        <f t="shared" si="19"/>
        <v>0</v>
      </c>
      <c r="Q70" s="16">
        <f t="shared" si="19"/>
        <v>0</v>
      </c>
      <c r="R70" s="16">
        <f t="shared" si="19"/>
        <v>0</v>
      </c>
      <c r="S70" s="16">
        <f t="shared" si="19"/>
        <v>0</v>
      </c>
      <c r="T70" s="16">
        <f t="shared" si="19"/>
        <v>0</v>
      </c>
      <c r="U70" s="16">
        <f t="shared" si="20"/>
        <v>0</v>
      </c>
      <c r="V70" s="17" t="str">
        <f t="shared" si="21"/>
        <v>-</v>
      </c>
      <c r="X70" s="16">
        <v>5</v>
      </c>
      <c r="Y70" s="16">
        <v>2</v>
      </c>
      <c r="Z70" s="16">
        <v>0.5</v>
      </c>
      <c r="AB70" s="18">
        <f t="shared" si="24"/>
        <v>0</v>
      </c>
      <c r="AC70" s="16">
        <f t="shared" si="22"/>
        <v>0</v>
      </c>
      <c r="AD70" s="18" t="str">
        <f t="shared" si="25"/>
        <v/>
      </c>
      <c r="AE70" s="54" t="str">
        <f t="shared" si="26"/>
        <v/>
      </c>
      <c r="AF70" s="16" t="str">
        <f t="shared" si="27"/>
        <v/>
      </c>
      <c r="AG70" s="54" t="str">
        <f t="shared" si="28"/>
        <v/>
      </c>
      <c r="AI70" s="19">
        <f t="shared" si="29"/>
        <v>0</v>
      </c>
      <c r="AK70" s="16" t="str">
        <f t="shared" si="30"/>
        <v>&lt;20</v>
      </c>
      <c r="AL70" s="16" t="str">
        <f t="shared" si="31"/>
        <v>n/a</v>
      </c>
      <c r="AM70" s="16" t="str">
        <f t="shared" si="32"/>
        <v>n/a</v>
      </c>
      <c r="AO70" s="49" t="str">
        <f t="shared" si="33"/>
        <v>-</v>
      </c>
      <c r="AP70" s="52"/>
      <c r="AQ70" s="44" t="str">
        <f t="shared" si="34"/>
        <v/>
      </c>
      <c r="AR70" s="55" t="str">
        <f t="shared" si="35"/>
        <v/>
      </c>
    </row>
    <row r="71" spans="1:48" x14ac:dyDescent="0.25">
      <c r="A71" s="12">
        <v>69</v>
      </c>
      <c r="B71" s="14"/>
      <c r="C71" s="21"/>
      <c r="D71" s="14"/>
      <c r="E71" s="14"/>
      <c r="F71" s="14"/>
      <c r="G71" s="14"/>
      <c r="H71" s="14"/>
      <c r="J71" s="16">
        <f t="shared" si="23"/>
        <v>0</v>
      </c>
      <c r="K71" s="16">
        <f t="shared" si="18"/>
        <v>9.9999999999999995E-7</v>
      </c>
      <c r="L71" s="16">
        <f t="shared" si="18"/>
        <v>9.9999999999999995E-7</v>
      </c>
      <c r="M71" s="16">
        <f t="shared" si="18"/>
        <v>9.9999999999999995E-7</v>
      </c>
      <c r="N71" s="16">
        <f t="shared" si="18"/>
        <v>9.9999999999999995E-7</v>
      </c>
      <c r="O71" s="16">
        <f t="shared" si="18"/>
        <v>9.9999999999999995E-7</v>
      </c>
      <c r="P71" s="16">
        <f t="shared" si="19"/>
        <v>0</v>
      </c>
      <c r="Q71" s="16">
        <f t="shared" si="19"/>
        <v>0</v>
      </c>
      <c r="R71" s="16">
        <f t="shared" si="19"/>
        <v>0</v>
      </c>
      <c r="S71" s="16">
        <f t="shared" si="19"/>
        <v>0</v>
      </c>
      <c r="T71" s="16">
        <f t="shared" si="19"/>
        <v>0</v>
      </c>
      <c r="U71" s="16">
        <f t="shared" si="20"/>
        <v>0</v>
      </c>
      <c r="V71" s="17" t="str">
        <f t="shared" si="21"/>
        <v>-</v>
      </c>
      <c r="X71" s="16">
        <v>5</v>
      </c>
      <c r="Y71" s="16">
        <v>2</v>
      </c>
      <c r="Z71" s="16">
        <v>0.5</v>
      </c>
      <c r="AB71" s="18">
        <f t="shared" si="24"/>
        <v>0</v>
      </c>
      <c r="AC71" s="16">
        <f t="shared" si="22"/>
        <v>0</v>
      </c>
      <c r="AD71" s="18" t="str">
        <f t="shared" si="25"/>
        <v/>
      </c>
      <c r="AE71" s="54" t="str">
        <f t="shared" si="26"/>
        <v/>
      </c>
      <c r="AF71" s="16" t="str">
        <f t="shared" si="27"/>
        <v/>
      </c>
      <c r="AG71" s="54" t="str">
        <f t="shared" si="28"/>
        <v/>
      </c>
      <c r="AI71" s="19">
        <f t="shared" si="29"/>
        <v>0</v>
      </c>
      <c r="AK71" s="16" t="str">
        <f t="shared" si="30"/>
        <v>&lt;20</v>
      </c>
      <c r="AL71" s="16" t="str">
        <f t="shared" si="31"/>
        <v>n/a</v>
      </c>
      <c r="AM71" s="16" t="str">
        <f t="shared" si="32"/>
        <v>n/a</v>
      </c>
      <c r="AO71" s="49" t="str">
        <f t="shared" si="33"/>
        <v>-</v>
      </c>
      <c r="AP71" s="52"/>
      <c r="AQ71" s="44" t="str">
        <f t="shared" si="34"/>
        <v/>
      </c>
      <c r="AR71" s="55" t="str">
        <f t="shared" si="35"/>
        <v/>
      </c>
    </row>
    <row r="72" spans="1:48" x14ac:dyDescent="0.25">
      <c r="A72" s="20">
        <v>70</v>
      </c>
      <c r="B72" s="14"/>
      <c r="C72" s="21"/>
      <c r="D72" s="14"/>
      <c r="E72" s="14"/>
      <c r="F72" s="14"/>
      <c r="G72" s="14"/>
      <c r="H72" s="14"/>
      <c r="J72" s="16">
        <f t="shared" si="23"/>
        <v>0</v>
      </c>
      <c r="K72" s="16">
        <f t="shared" si="18"/>
        <v>9.9999999999999995E-7</v>
      </c>
      <c r="L72" s="16">
        <f t="shared" si="18"/>
        <v>9.9999999999999995E-7</v>
      </c>
      <c r="M72" s="16">
        <f t="shared" si="18"/>
        <v>9.9999999999999995E-7</v>
      </c>
      <c r="N72" s="16">
        <f t="shared" si="18"/>
        <v>9.9999999999999995E-7</v>
      </c>
      <c r="O72" s="16">
        <f t="shared" si="18"/>
        <v>9.9999999999999995E-7</v>
      </c>
      <c r="P72" s="16">
        <f t="shared" si="19"/>
        <v>0</v>
      </c>
      <c r="Q72" s="16">
        <f t="shared" si="19"/>
        <v>0</v>
      </c>
      <c r="R72" s="16">
        <f t="shared" si="19"/>
        <v>0</v>
      </c>
      <c r="S72" s="16">
        <f t="shared" si="19"/>
        <v>0</v>
      </c>
      <c r="T72" s="16">
        <f t="shared" si="19"/>
        <v>0</v>
      </c>
      <c r="U72" s="16">
        <f t="shared" si="20"/>
        <v>0</v>
      </c>
      <c r="V72" s="17" t="str">
        <f t="shared" si="21"/>
        <v>-</v>
      </c>
      <c r="X72" s="16">
        <v>5</v>
      </c>
      <c r="Y72" s="16">
        <v>2</v>
      </c>
      <c r="Z72" s="16">
        <v>0.5</v>
      </c>
      <c r="AB72" s="18">
        <f t="shared" si="24"/>
        <v>0</v>
      </c>
      <c r="AC72" s="16">
        <f t="shared" si="22"/>
        <v>0</v>
      </c>
      <c r="AD72" s="18" t="str">
        <f t="shared" si="25"/>
        <v/>
      </c>
      <c r="AE72" s="54" t="str">
        <f t="shared" si="26"/>
        <v/>
      </c>
      <c r="AF72" s="16" t="str">
        <f t="shared" si="27"/>
        <v/>
      </c>
      <c r="AG72" s="54" t="str">
        <f t="shared" si="28"/>
        <v/>
      </c>
      <c r="AI72" s="19">
        <f t="shared" si="29"/>
        <v>0</v>
      </c>
      <c r="AK72" s="16" t="str">
        <f t="shared" si="30"/>
        <v>&lt;20</v>
      </c>
      <c r="AL72" s="16" t="str">
        <f t="shared" si="31"/>
        <v>n/a</v>
      </c>
      <c r="AM72" s="16" t="str">
        <f t="shared" si="32"/>
        <v>n/a</v>
      </c>
      <c r="AO72" s="49" t="str">
        <f t="shared" si="33"/>
        <v>-</v>
      </c>
      <c r="AP72" s="52"/>
      <c r="AQ72" s="44" t="str">
        <f t="shared" si="34"/>
        <v/>
      </c>
      <c r="AR72" s="55" t="str">
        <f t="shared" si="35"/>
        <v/>
      </c>
      <c r="AV72" s="22"/>
    </row>
    <row r="73" spans="1:48" x14ac:dyDescent="0.25">
      <c r="A73" s="12">
        <v>71</v>
      </c>
      <c r="B73" s="14"/>
      <c r="C73" s="21"/>
      <c r="D73" s="14"/>
      <c r="E73" s="14"/>
      <c r="F73" s="14"/>
      <c r="G73" s="14"/>
      <c r="H73" s="14"/>
      <c r="J73" s="16">
        <f t="shared" si="23"/>
        <v>0</v>
      </c>
      <c r="K73" s="16">
        <f t="shared" si="18"/>
        <v>9.9999999999999995E-7</v>
      </c>
      <c r="L73" s="16">
        <f t="shared" si="18"/>
        <v>9.9999999999999995E-7</v>
      </c>
      <c r="M73" s="16">
        <f t="shared" si="18"/>
        <v>9.9999999999999995E-7</v>
      </c>
      <c r="N73" s="16">
        <f t="shared" si="18"/>
        <v>9.9999999999999995E-7</v>
      </c>
      <c r="O73" s="16">
        <f t="shared" si="18"/>
        <v>9.9999999999999995E-7</v>
      </c>
      <c r="P73" s="16">
        <f t="shared" si="19"/>
        <v>0</v>
      </c>
      <c r="Q73" s="16">
        <f t="shared" si="19"/>
        <v>0</v>
      </c>
      <c r="R73" s="16">
        <f t="shared" si="19"/>
        <v>0</v>
      </c>
      <c r="S73" s="16">
        <f t="shared" si="19"/>
        <v>0</v>
      </c>
      <c r="T73" s="16">
        <f t="shared" si="19"/>
        <v>0</v>
      </c>
      <c r="U73" s="16">
        <f t="shared" si="20"/>
        <v>0</v>
      </c>
      <c r="V73" s="17" t="str">
        <f t="shared" si="21"/>
        <v>-</v>
      </c>
      <c r="X73" s="16">
        <v>5</v>
      </c>
      <c r="Y73" s="16">
        <v>2</v>
      </c>
      <c r="Z73" s="16">
        <v>0.5</v>
      </c>
      <c r="AB73" s="18">
        <f t="shared" si="24"/>
        <v>0</v>
      </c>
      <c r="AC73" s="16">
        <f t="shared" si="22"/>
        <v>0</v>
      </c>
      <c r="AD73" s="18" t="str">
        <f t="shared" si="25"/>
        <v/>
      </c>
      <c r="AE73" s="54" t="str">
        <f t="shared" si="26"/>
        <v/>
      </c>
      <c r="AF73" s="16" t="str">
        <f t="shared" si="27"/>
        <v/>
      </c>
      <c r="AG73" s="54" t="str">
        <f t="shared" si="28"/>
        <v/>
      </c>
      <c r="AI73" s="19">
        <f t="shared" si="29"/>
        <v>0</v>
      </c>
      <c r="AK73" s="16" t="str">
        <f t="shared" si="30"/>
        <v>&lt;20</v>
      </c>
      <c r="AL73" s="16" t="str">
        <f t="shared" si="31"/>
        <v>n/a</v>
      </c>
      <c r="AM73" s="16" t="str">
        <f t="shared" si="32"/>
        <v>n/a</v>
      </c>
      <c r="AO73" s="49" t="str">
        <f t="shared" si="33"/>
        <v>-</v>
      </c>
      <c r="AP73" s="52"/>
      <c r="AQ73" s="44" t="str">
        <f t="shared" si="34"/>
        <v/>
      </c>
      <c r="AR73" s="55" t="str">
        <f t="shared" si="35"/>
        <v/>
      </c>
    </row>
    <row r="74" spans="1:48" x14ac:dyDescent="0.25">
      <c r="A74" s="20">
        <v>72</v>
      </c>
      <c r="B74" s="14"/>
      <c r="C74" s="21"/>
      <c r="D74" s="14"/>
      <c r="E74" s="14"/>
      <c r="F74" s="14"/>
      <c r="G74" s="14"/>
      <c r="H74" s="14"/>
      <c r="J74" s="16">
        <f t="shared" si="23"/>
        <v>0</v>
      </c>
      <c r="K74" s="16">
        <f t="shared" si="18"/>
        <v>9.9999999999999995E-7</v>
      </c>
      <c r="L74" s="16">
        <f t="shared" si="18"/>
        <v>9.9999999999999995E-7</v>
      </c>
      <c r="M74" s="16">
        <f t="shared" si="18"/>
        <v>9.9999999999999995E-7</v>
      </c>
      <c r="N74" s="16">
        <f t="shared" si="18"/>
        <v>9.9999999999999995E-7</v>
      </c>
      <c r="O74" s="16">
        <f t="shared" si="18"/>
        <v>9.9999999999999995E-7</v>
      </c>
      <c r="P74" s="16">
        <f t="shared" si="19"/>
        <v>0</v>
      </c>
      <c r="Q74" s="16">
        <f t="shared" si="19"/>
        <v>0</v>
      </c>
      <c r="R74" s="16">
        <f t="shared" si="19"/>
        <v>0</v>
      </c>
      <c r="S74" s="16">
        <f t="shared" si="19"/>
        <v>0</v>
      </c>
      <c r="T74" s="16">
        <f t="shared" si="19"/>
        <v>0</v>
      </c>
      <c r="U74" s="16">
        <f t="shared" si="20"/>
        <v>0</v>
      </c>
      <c r="V74" s="17" t="str">
        <f t="shared" si="21"/>
        <v>-</v>
      </c>
      <c r="X74" s="16">
        <v>5</v>
      </c>
      <c r="Y74" s="16">
        <v>2</v>
      </c>
      <c r="Z74" s="16">
        <v>0.5</v>
      </c>
      <c r="AB74" s="18">
        <f t="shared" si="24"/>
        <v>0</v>
      </c>
      <c r="AC74" s="16">
        <f t="shared" si="22"/>
        <v>0</v>
      </c>
      <c r="AD74" s="18" t="str">
        <f t="shared" si="25"/>
        <v/>
      </c>
      <c r="AE74" s="54" t="str">
        <f t="shared" si="26"/>
        <v/>
      </c>
      <c r="AF74" s="16" t="str">
        <f t="shared" si="27"/>
        <v/>
      </c>
      <c r="AG74" s="54" t="str">
        <f t="shared" si="28"/>
        <v/>
      </c>
      <c r="AI74" s="19">
        <f t="shared" si="29"/>
        <v>0</v>
      </c>
      <c r="AK74" s="16" t="str">
        <f t="shared" si="30"/>
        <v>&lt;20</v>
      </c>
      <c r="AL74" s="16" t="str">
        <f t="shared" si="31"/>
        <v>n/a</v>
      </c>
      <c r="AM74" s="16" t="str">
        <f t="shared" si="32"/>
        <v>n/a</v>
      </c>
      <c r="AO74" s="49" t="str">
        <f t="shared" si="33"/>
        <v>-</v>
      </c>
      <c r="AP74" s="52"/>
      <c r="AQ74" s="44" t="str">
        <f t="shared" si="34"/>
        <v/>
      </c>
      <c r="AR74" s="55" t="str">
        <f t="shared" si="35"/>
        <v/>
      </c>
    </row>
    <row r="75" spans="1:48" x14ac:dyDescent="0.25">
      <c r="A75" s="12">
        <v>73</v>
      </c>
      <c r="B75" s="14"/>
      <c r="C75" s="21"/>
      <c r="D75" s="14"/>
      <c r="E75" s="14"/>
      <c r="F75" s="14"/>
      <c r="G75" s="14"/>
      <c r="H75" s="14"/>
      <c r="J75" s="16">
        <f t="shared" si="23"/>
        <v>0</v>
      </c>
      <c r="K75" s="16">
        <f t="shared" si="18"/>
        <v>9.9999999999999995E-7</v>
      </c>
      <c r="L75" s="16">
        <f t="shared" si="18"/>
        <v>9.9999999999999995E-7</v>
      </c>
      <c r="M75" s="16">
        <f t="shared" si="18"/>
        <v>9.9999999999999995E-7</v>
      </c>
      <c r="N75" s="16">
        <f t="shared" si="18"/>
        <v>9.9999999999999995E-7</v>
      </c>
      <c r="O75" s="16">
        <f t="shared" si="18"/>
        <v>9.9999999999999995E-7</v>
      </c>
      <c r="P75" s="16">
        <f t="shared" si="19"/>
        <v>0</v>
      </c>
      <c r="Q75" s="16">
        <f t="shared" si="19"/>
        <v>0</v>
      </c>
      <c r="R75" s="16">
        <f t="shared" si="19"/>
        <v>0</v>
      </c>
      <c r="S75" s="16">
        <f t="shared" si="19"/>
        <v>0</v>
      </c>
      <c r="T75" s="16">
        <f t="shared" si="19"/>
        <v>0</v>
      </c>
      <c r="U75" s="16">
        <f t="shared" si="20"/>
        <v>0</v>
      </c>
      <c r="V75" s="17" t="str">
        <f t="shared" si="21"/>
        <v>-</v>
      </c>
      <c r="X75" s="16">
        <v>5</v>
      </c>
      <c r="Y75" s="16">
        <v>2</v>
      </c>
      <c r="Z75" s="16">
        <v>0.5</v>
      </c>
      <c r="AB75" s="18">
        <f t="shared" si="24"/>
        <v>0</v>
      </c>
      <c r="AC75" s="16">
        <f t="shared" si="22"/>
        <v>0</v>
      </c>
      <c r="AD75" s="18" t="str">
        <f t="shared" si="25"/>
        <v/>
      </c>
      <c r="AE75" s="54" t="str">
        <f t="shared" si="26"/>
        <v/>
      </c>
      <c r="AF75" s="16" t="str">
        <f t="shared" si="27"/>
        <v/>
      </c>
      <c r="AG75" s="54" t="str">
        <f t="shared" si="28"/>
        <v/>
      </c>
      <c r="AI75" s="19">
        <f t="shared" si="29"/>
        <v>0</v>
      </c>
      <c r="AK75" s="16" t="str">
        <f t="shared" si="30"/>
        <v>&lt;20</v>
      </c>
      <c r="AL75" s="16" t="str">
        <f t="shared" si="31"/>
        <v>n/a</v>
      </c>
      <c r="AM75" s="16" t="str">
        <f t="shared" si="32"/>
        <v>n/a</v>
      </c>
      <c r="AO75" s="49" t="str">
        <f t="shared" si="33"/>
        <v>-</v>
      </c>
      <c r="AP75" s="52"/>
      <c r="AQ75" s="44" t="str">
        <f t="shared" si="34"/>
        <v/>
      </c>
      <c r="AR75" s="55" t="str">
        <f t="shared" si="35"/>
        <v/>
      </c>
    </row>
    <row r="76" spans="1:48" x14ac:dyDescent="0.25">
      <c r="A76" s="20">
        <v>74</v>
      </c>
      <c r="B76" s="14"/>
      <c r="C76" s="21"/>
      <c r="D76" s="14"/>
      <c r="E76" s="14"/>
      <c r="F76" s="14"/>
      <c r="G76" s="14"/>
      <c r="H76" s="14"/>
      <c r="J76" s="16">
        <f t="shared" si="23"/>
        <v>0</v>
      </c>
      <c r="K76" s="16">
        <f t="shared" si="18"/>
        <v>9.9999999999999995E-7</v>
      </c>
      <c r="L76" s="16">
        <f t="shared" si="18"/>
        <v>9.9999999999999995E-7</v>
      </c>
      <c r="M76" s="16">
        <f t="shared" si="18"/>
        <v>9.9999999999999995E-7</v>
      </c>
      <c r="N76" s="16">
        <f t="shared" si="18"/>
        <v>9.9999999999999995E-7</v>
      </c>
      <c r="O76" s="16">
        <f t="shared" si="18"/>
        <v>9.9999999999999995E-7</v>
      </c>
      <c r="P76" s="16">
        <f t="shared" si="19"/>
        <v>0</v>
      </c>
      <c r="Q76" s="16">
        <f t="shared" si="19"/>
        <v>0</v>
      </c>
      <c r="R76" s="16">
        <f t="shared" si="19"/>
        <v>0</v>
      </c>
      <c r="S76" s="16">
        <f t="shared" si="19"/>
        <v>0</v>
      </c>
      <c r="T76" s="16">
        <f t="shared" si="19"/>
        <v>0</v>
      </c>
      <c r="U76" s="16">
        <f t="shared" si="20"/>
        <v>0</v>
      </c>
      <c r="V76" s="17" t="str">
        <f t="shared" si="21"/>
        <v>-</v>
      </c>
      <c r="X76" s="16">
        <v>5</v>
      </c>
      <c r="Y76" s="16">
        <v>2</v>
      </c>
      <c r="Z76" s="16">
        <v>0.5</v>
      </c>
      <c r="AB76" s="18">
        <f t="shared" si="24"/>
        <v>0</v>
      </c>
      <c r="AC76" s="16">
        <f t="shared" si="22"/>
        <v>0</v>
      </c>
      <c r="AD76" s="18" t="str">
        <f t="shared" si="25"/>
        <v/>
      </c>
      <c r="AE76" s="54" t="str">
        <f t="shared" si="26"/>
        <v/>
      </c>
      <c r="AF76" s="16" t="str">
        <f t="shared" si="27"/>
        <v/>
      </c>
      <c r="AG76" s="54" t="str">
        <f t="shared" si="28"/>
        <v/>
      </c>
      <c r="AI76" s="19">
        <f t="shared" si="29"/>
        <v>0</v>
      </c>
      <c r="AK76" s="16" t="str">
        <f t="shared" si="30"/>
        <v>&lt;20</v>
      </c>
      <c r="AL76" s="16" t="str">
        <f t="shared" si="31"/>
        <v>n/a</v>
      </c>
      <c r="AM76" s="16" t="str">
        <f t="shared" si="32"/>
        <v>n/a</v>
      </c>
      <c r="AO76" s="49" t="str">
        <f t="shared" si="33"/>
        <v>-</v>
      </c>
      <c r="AP76" s="52"/>
      <c r="AQ76" s="44" t="str">
        <f t="shared" si="34"/>
        <v/>
      </c>
      <c r="AR76" s="55" t="str">
        <f t="shared" si="35"/>
        <v/>
      </c>
    </row>
    <row r="77" spans="1:48" x14ac:dyDescent="0.25">
      <c r="A77" s="12">
        <v>75</v>
      </c>
      <c r="B77" s="14"/>
      <c r="C77" s="21"/>
      <c r="D77" s="14"/>
      <c r="E77" s="14"/>
      <c r="F77" s="14"/>
      <c r="G77" s="14"/>
      <c r="H77" s="14"/>
      <c r="J77" s="16">
        <f t="shared" si="23"/>
        <v>0</v>
      </c>
      <c r="K77" s="16">
        <f t="shared" si="18"/>
        <v>9.9999999999999995E-7</v>
      </c>
      <c r="L77" s="16">
        <f t="shared" si="18"/>
        <v>9.9999999999999995E-7</v>
      </c>
      <c r="M77" s="16">
        <f t="shared" si="18"/>
        <v>9.9999999999999995E-7</v>
      </c>
      <c r="N77" s="16">
        <f t="shared" si="18"/>
        <v>9.9999999999999995E-7</v>
      </c>
      <c r="O77" s="16">
        <f t="shared" si="18"/>
        <v>9.9999999999999995E-7</v>
      </c>
      <c r="P77" s="16">
        <f t="shared" si="19"/>
        <v>0</v>
      </c>
      <c r="Q77" s="16">
        <f t="shared" si="19"/>
        <v>0</v>
      </c>
      <c r="R77" s="16">
        <f t="shared" si="19"/>
        <v>0</v>
      </c>
      <c r="S77" s="16">
        <f t="shared" si="19"/>
        <v>0</v>
      </c>
      <c r="T77" s="16">
        <f t="shared" si="19"/>
        <v>0</v>
      </c>
      <c r="U77" s="16">
        <f t="shared" si="20"/>
        <v>0</v>
      </c>
      <c r="V77" s="17" t="str">
        <f t="shared" si="21"/>
        <v>-</v>
      </c>
      <c r="X77" s="16">
        <v>5</v>
      </c>
      <c r="Y77" s="16">
        <v>2</v>
      </c>
      <c r="Z77" s="16">
        <v>0.5</v>
      </c>
      <c r="AB77" s="18">
        <f t="shared" si="24"/>
        <v>0</v>
      </c>
      <c r="AC77" s="16">
        <f t="shared" si="22"/>
        <v>0</v>
      </c>
      <c r="AD77" s="18" t="str">
        <f t="shared" si="25"/>
        <v/>
      </c>
      <c r="AE77" s="54" t="str">
        <f t="shared" si="26"/>
        <v/>
      </c>
      <c r="AF77" s="16" t="str">
        <f t="shared" si="27"/>
        <v/>
      </c>
      <c r="AG77" s="54" t="str">
        <f t="shared" si="28"/>
        <v/>
      </c>
      <c r="AI77" s="19">
        <f t="shared" si="29"/>
        <v>0</v>
      </c>
      <c r="AK77" s="16" t="str">
        <f t="shared" si="30"/>
        <v>&lt;20</v>
      </c>
      <c r="AL77" s="16" t="str">
        <f t="shared" si="31"/>
        <v>n/a</v>
      </c>
      <c r="AM77" s="16" t="str">
        <f t="shared" si="32"/>
        <v>n/a</v>
      </c>
      <c r="AO77" s="49" t="str">
        <f t="shared" si="33"/>
        <v>-</v>
      </c>
      <c r="AP77" s="52"/>
      <c r="AQ77" s="44" t="str">
        <f t="shared" si="34"/>
        <v/>
      </c>
      <c r="AR77" s="55" t="str">
        <f t="shared" si="35"/>
        <v/>
      </c>
    </row>
    <row r="78" spans="1:48" x14ac:dyDescent="0.25">
      <c r="A78" s="20">
        <v>76</v>
      </c>
      <c r="B78" s="14"/>
      <c r="C78" s="21"/>
      <c r="D78" s="14"/>
      <c r="E78" s="14"/>
      <c r="F78" s="14"/>
      <c r="G78" s="14"/>
      <c r="H78" s="14"/>
      <c r="J78" s="16">
        <f t="shared" si="23"/>
        <v>0</v>
      </c>
      <c r="K78" s="16">
        <f t="shared" si="18"/>
        <v>9.9999999999999995E-7</v>
      </c>
      <c r="L78" s="16">
        <f t="shared" si="18"/>
        <v>9.9999999999999995E-7</v>
      </c>
      <c r="M78" s="16">
        <f t="shared" si="18"/>
        <v>9.9999999999999995E-7</v>
      </c>
      <c r="N78" s="16">
        <f t="shared" si="18"/>
        <v>9.9999999999999995E-7</v>
      </c>
      <c r="O78" s="16">
        <f t="shared" si="18"/>
        <v>9.9999999999999995E-7</v>
      </c>
      <c r="P78" s="16">
        <f t="shared" si="19"/>
        <v>0</v>
      </c>
      <c r="Q78" s="16">
        <f t="shared" si="19"/>
        <v>0</v>
      </c>
      <c r="R78" s="16">
        <f t="shared" si="19"/>
        <v>0</v>
      </c>
      <c r="S78" s="16">
        <f t="shared" si="19"/>
        <v>0</v>
      </c>
      <c r="T78" s="16">
        <f t="shared" si="19"/>
        <v>0</v>
      </c>
      <c r="U78" s="16">
        <f t="shared" si="20"/>
        <v>0</v>
      </c>
      <c r="V78" s="17" t="str">
        <f t="shared" si="21"/>
        <v>-</v>
      </c>
      <c r="X78" s="16">
        <v>5</v>
      </c>
      <c r="Y78" s="16">
        <v>2</v>
      </c>
      <c r="Z78" s="16">
        <v>0.5</v>
      </c>
      <c r="AB78" s="18">
        <f t="shared" si="24"/>
        <v>0</v>
      </c>
      <c r="AC78" s="16">
        <f t="shared" si="22"/>
        <v>0</v>
      </c>
      <c r="AD78" s="18" t="str">
        <f t="shared" si="25"/>
        <v/>
      </c>
      <c r="AE78" s="54" t="str">
        <f t="shared" si="26"/>
        <v/>
      </c>
      <c r="AF78" s="16" t="str">
        <f t="shared" si="27"/>
        <v/>
      </c>
      <c r="AG78" s="54" t="str">
        <f t="shared" si="28"/>
        <v/>
      </c>
      <c r="AI78" s="19">
        <f t="shared" si="29"/>
        <v>0</v>
      </c>
      <c r="AK78" s="16" t="str">
        <f t="shared" si="30"/>
        <v>&lt;20</v>
      </c>
      <c r="AL78" s="16" t="str">
        <f t="shared" si="31"/>
        <v>n/a</v>
      </c>
      <c r="AM78" s="16" t="str">
        <f t="shared" si="32"/>
        <v>n/a</v>
      </c>
      <c r="AO78" s="49" t="str">
        <f t="shared" si="33"/>
        <v>-</v>
      </c>
      <c r="AP78" s="52"/>
      <c r="AQ78" s="44" t="str">
        <f t="shared" si="34"/>
        <v/>
      </c>
      <c r="AR78" s="55" t="str">
        <f t="shared" si="35"/>
        <v/>
      </c>
    </row>
    <row r="79" spans="1:48" x14ac:dyDescent="0.25">
      <c r="A79" s="12">
        <v>77</v>
      </c>
      <c r="B79" s="14"/>
      <c r="C79" s="21"/>
      <c r="D79" s="14"/>
      <c r="E79" s="14"/>
      <c r="F79" s="14"/>
      <c r="G79" s="14"/>
      <c r="H79" s="14"/>
      <c r="J79" s="16">
        <f t="shared" si="23"/>
        <v>0</v>
      </c>
      <c r="K79" s="16">
        <f t="shared" si="18"/>
        <v>9.9999999999999995E-7</v>
      </c>
      <c r="L79" s="16">
        <f t="shared" si="18"/>
        <v>9.9999999999999995E-7</v>
      </c>
      <c r="M79" s="16">
        <f t="shared" si="18"/>
        <v>9.9999999999999995E-7</v>
      </c>
      <c r="N79" s="16">
        <f t="shared" si="18"/>
        <v>9.9999999999999995E-7</v>
      </c>
      <c r="O79" s="16">
        <f t="shared" si="18"/>
        <v>9.9999999999999995E-7</v>
      </c>
      <c r="P79" s="16">
        <f t="shared" si="19"/>
        <v>0</v>
      </c>
      <c r="Q79" s="16">
        <f t="shared" si="19"/>
        <v>0</v>
      </c>
      <c r="R79" s="16">
        <f t="shared" si="19"/>
        <v>0</v>
      </c>
      <c r="S79" s="16">
        <f t="shared" si="19"/>
        <v>0</v>
      </c>
      <c r="T79" s="16">
        <f t="shared" si="19"/>
        <v>0</v>
      </c>
      <c r="U79" s="16">
        <f t="shared" si="20"/>
        <v>0</v>
      </c>
      <c r="V79" s="17" t="str">
        <f t="shared" si="21"/>
        <v>-</v>
      </c>
      <c r="X79" s="16">
        <v>5</v>
      </c>
      <c r="Y79" s="16">
        <v>2</v>
      </c>
      <c r="Z79" s="16">
        <v>0.5</v>
      </c>
      <c r="AB79" s="18">
        <f t="shared" si="24"/>
        <v>0</v>
      </c>
      <c r="AC79" s="16">
        <f t="shared" si="22"/>
        <v>0</v>
      </c>
      <c r="AD79" s="18" t="str">
        <f t="shared" si="25"/>
        <v/>
      </c>
      <c r="AE79" s="54" t="str">
        <f t="shared" si="26"/>
        <v/>
      </c>
      <c r="AF79" s="16" t="str">
        <f t="shared" si="27"/>
        <v/>
      </c>
      <c r="AG79" s="54" t="str">
        <f t="shared" si="28"/>
        <v/>
      </c>
      <c r="AI79" s="19">
        <f t="shared" si="29"/>
        <v>0</v>
      </c>
      <c r="AK79" s="16" t="str">
        <f t="shared" si="30"/>
        <v>&lt;20</v>
      </c>
      <c r="AL79" s="16" t="str">
        <f t="shared" si="31"/>
        <v>n/a</v>
      </c>
      <c r="AM79" s="16" t="str">
        <f t="shared" si="32"/>
        <v>n/a</v>
      </c>
      <c r="AO79" s="49" t="str">
        <f t="shared" si="33"/>
        <v>-</v>
      </c>
      <c r="AP79" s="52"/>
      <c r="AQ79" s="44" t="str">
        <f t="shared" si="34"/>
        <v/>
      </c>
      <c r="AR79" s="55" t="str">
        <f t="shared" si="35"/>
        <v/>
      </c>
    </row>
    <row r="80" spans="1:48" x14ac:dyDescent="0.25">
      <c r="A80" s="20">
        <v>78</v>
      </c>
      <c r="B80" s="14"/>
      <c r="C80" s="21"/>
      <c r="D80" s="14"/>
      <c r="E80" s="14"/>
      <c r="F80" s="14"/>
      <c r="G80" s="14"/>
      <c r="H80" s="14"/>
      <c r="J80" s="16">
        <f t="shared" si="23"/>
        <v>0</v>
      </c>
      <c r="K80" s="16">
        <f t="shared" si="18"/>
        <v>9.9999999999999995E-7</v>
      </c>
      <c r="L80" s="16">
        <f t="shared" si="18"/>
        <v>9.9999999999999995E-7</v>
      </c>
      <c r="M80" s="16">
        <f t="shared" si="18"/>
        <v>9.9999999999999995E-7</v>
      </c>
      <c r="N80" s="16">
        <f t="shared" si="18"/>
        <v>9.9999999999999995E-7</v>
      </c>
      <c r="O80" s="16">
        <f t="shared" si="18"/>
        <v>9.9999999999999995E-7</v>
      </c>
      <c r="P80" s="16">
        <f t="shared" si="19"/>
        <v>0</v>
      </c>
      <c r="Q80" s="16">
        <f t="shared" si="19"/>
        <v>0</v>
      </c>
      <c r="R80" s="16">
        <f t="shared" si="19"/>
        <v>0</v>
      </c>
      <c r="S80" s="16">
        <f t="shared" si="19"/>
        <v>0</v>
      </c>
      <c r="T80" s="16">
        <f t="shared" si="19"/>
        <v>0</v>
      </c>
      <c r="U80" s="16">
        <f t="shared" si="20"/>
        <v>0</v>
      </c>
      <c r="V80" s="17" t="str">
        <f t="shared" si="21"/>
        <v>-</v>
      </c>
      <c r="X80" s="16">
        <v>5</v>
      </c>
      <c r="Y80" s="16">
        <v>2</v>
      </c>
      <c r="Z80" s="16">
        <v>0.5</v>
      </c>
      <c r="AB80" s="18">
        <f t="shared" si="24"/>
        <v>0</v>
      </c>
      <c r="AC80" s="16">
        <f t="shared" si="22"/>
        <v>0</v>
      </c>
      <c r="AD80" s="18" t="str">
        <f t="shared" si="25"/>
        <v/>
      </c>
      <c r="AE80" s="54" t="str">
        <f t="shared" si="26"/>
        <v/>
      </c>
      <c r="AF80" s="16" t="str">
        <f t="shared" si="27"/>
        <v/>
      </c>
      <c r="AG80" s="54" t="str">
        <f t="shared" si="28"/>
        <v/>
      </c>
      <c r="AI80" s="19">
        <f t="shared" si="29"/>
        <v>0</v>
      </c>
      <c r="AK80" s="16" t="str">
        <f t="shared" si="30"/>
        <v>&lt;20</v>
      </c>
      <c r="AL80" s="16" t="str">
        <f t="shared" si="31"/>
        <v>n/a</v>
      </c>
      <c r="AM80" s="16" t="str">
        <f t="shared" si="32"/>
        <v>n/a</v>
      </c>
      <c r="AO80" s="49" t="str">
        <f t="shared" si="33"/>
        <v>-</v>
      </c>
      <c r="AP80" s="52"/>
      <c r="AQ80" s="44" t="str">
        <f t="shared" si="34"/>
        <v/>
      </c>
      <c r="AR80" s="55" t="str">
        <f t="shared" si="35"/>
        <v/>
      </c>
    </row>
    <row r="81" spans="1:44" x14ac:dyDescent="0.25">
      <c r="A81" s="12">
        <v>79</v>
      </c>
      <c r="B81" s="14"/>
      <c r="C81" s="21"/>
      <c r="D81" s="14"/>
      <c r="E81" s="14"/>
      <c r="F81" s="14"/>
      <c r="G81" s="14"/>
      <c r="H81" s="14"/>
      <c r="J81" s="16">
        <f t="shared" si="23"/>
        <v>0</v>
      </c>
      <c r="K81" s="16">
        <f t="shared" si="18"/>
        <v>9.9999999999999995E-7</v>
      </c>
      <c r="L81" s="16">
        <f t="shared" si="18"/>
        <v>9.9999999999999995E-7</v>
      </c>
      <c r="M81" s="16">
        <f t="shared" si="18"/>
        <v>9.9999999999999995E-7</v>
      </c>
      <c r="N81" s="16">
        <f t="shared" si="18"/>
        <v>9.9999999999999995E-7</v>
      </c>
      <c r="O81" s="16">
        <f t="shared" si="18"/>
        <v>9.9999999999999995E-7</v>
      </c>
      <c r="P81" s="16">
        <f t="shared" si="19"/>
        <v>0</v>
      </c>
      <c r="Q81" s="16">
        <f t="shared" si="19"/>
        <v>0</v>
      </c>
      <c r="R81" s="16">
        <f t="shared" si="19"/>
        <v>0</v>
      </c>
      <c r="S81" s="16">
        <f t="shared" si="19"/>
        <v>0</v>
      </c>
      <c r="T81" s="16">
        <f t="shared" si="19"/>
        <v>0</v>
      </c>
      <c r="U81" s="16">
        <f t="shared" si="20"/>
        <v>0</v>
      </c>
      <c r="V81" s="17" t="str">
        <f t="shared" si="21"/>
        <v>-</v>
      </c>
      <c r="X81" s="16">
        <v>5</v>
      </c>
      <c r="Y81" s="16">
        <v>2</v>
      </c>
      <c r="Z81" s="16">
        <v>0.5</v>
      </c>
      <c r="AB81" s="18">
        <f t="shared" si="24"/>
        <v>0</v>
      </c>
      <c r="AC81" s="16">
        <f t="shared" si="22"/>
        <v>0</v>
      </c>
      <c r="AD81" s="18" t="str">
        <f t="shared" si="25"/>
        <v/>
      </c>
      <c r="AE81" s="54" t="str">
        <f t="shared" si="26"/>
        <v/>
      </c>
      <c r="AF81" s="16" t="str">
        <f t="shared" si="27"/>
        <v/>
      </c>
      <c r="AG81" s="54" t="str">
        <f t="shared" si="28"/>
        <v/>
      </c>
      <c r="AI81" s="19">
        <f t="shared" si="29"/>
        <v>0</v>
      </c>
      <c r="AK81" s="16" t="str">
        <f t="shared" si="30"/>
        <v>&lt;20</v>
      </c>
      <c r="AL81" s="16" t="str">
        <f t="shared" si="31"/>
        <v>n/a</v>
      </c>
      <c r="AM81" s="16" t="str">
        <f t="shared" si="32"/>
        <v>n/a</v>
      </c>
      <c r="AO81" s="49" t="str">
        <f t="shared" si="33"/>
        <v>-</v>
      </c>
      <c r="AP81" s="52"/>
      <c r="AQ81" s="44" t="str">
        <f t="shared" si="34"/>
        <v/>
      </c>
      <c r="AR81" s="55" t="str">
        <f t="shared" si="35"/>
        <v/>
      </c>
    </row>
    <row r="82" spans="1:44" x14ac:dyDescent="0.25">
      <c r="A82" s="20">
        <v>80</v>
      </c>
      <c r="B82" s="14"/>
      <c r="C82" s="21"/>
      <c r="D82" s="14"/>
      <c r="E82" s="14"/>
      <c r="F82" s="14"/>
      <c r="G82" s="14"/>
      <c r="H82" s="14"/>
      <c r="J82" s="16">
        <f t="shared" si="23"/>
        <v>0</v>
      </c>
      <c r="K82" s="16">
        <f t="shared" si="18"/>
        <v>9.9999999999999995E-7</v>
      </c>
      <c r="L82" s="16">
        <f t="shared" si="18"/>
        <v>9.9999999999999995E-7</v>
      </c>
      <c r="M82" s="16">
        <f t="shared" si="18"/>
        <v>9.9999999999999995E-7</v>
      </c>
      <c r="N82" s="16">
        <f t="shared" si="18"/>
        <v>9.9999999999999995E-7</v>
      </c>
      <c r="O82" s="16">
        <f t="shared" si="18"/>
        <v>9.9999999999999995E-7</v>
      </c>
      <c r="P82" s="16">
        <f t="shared" si="19"/>
        <v>0</v>
      </c>
      <c r="Q82" s="16">
        <f t="shared" si="19"/>
        <v>0</v>
      </c>
      <c r="R82" s="16">
        <f t="shared" si="19"/>
        <v>0</v>
      </c>
      <c r="S82" s="16">
        <f t="shared" si="19"/>
        <v>0</v>
      </c>
      <c r="T82" s="16">
        <f t="shared" si="19"/>
        <v>0</v>
      </c>
      <c r="U82" s="16">
        <f t="shared" si="20"/>
        <v>0</v>
      </c>
      <c r="V82" s="17" t="str">
        <f t="shared" si="21"/>
        <v>-</v>
      </c>
      <c r="X82" s="16">
        <v>5</v>
      </c>
      <c r="Y82" s="16">
        <v>2</v>
      </c>
      <c r="Z82" s="16">
        <v>0.5</v>
      </c>
      <c r="AB82" s="18">
        <f t="shared" si="24"/>
        <v>0</v>
      </c>
      <c r="AC82" s="16">
        <f t="shared" si="22"/>
        <v>0</v>
      </c>
      <c r="AD82" s="18" t="str">
        <f t="shared" si="25"/>
        <v/>
      </c>
      <c r="AE82" s="54" t="str">
        <f t="shared" si="26"/>
        <v/>
      </c>
      <c r="AF82" s="16" t="str">
        <f t="shared" si="27"/>
        <v/>
      </c>
      <c r="AG82" s="54" t="str">
        <f t="shared" si="28"/>
        <v/>
      </c>
      <c r="AI82" s="19">
        <f t="shared" si="29"/>
        <v>0</v>
      </c>
      <c r="AK82" s="16" t="str">
        <f t="shared" si="30"/>
        <v>&lt;20</v>
      </c>
      <c r="AL82" s="16" t="str">
        <f t="shared" si="31"/>
        <v>n/a</v>
      </c>
      <c r="AM82" s="16" t="str">
        <f t="shared" si="32"/>
        <v>n/a</v>
      </c>
      <c r="AO82" s="49" t="str">
        <f t="shared" si="33"/>
        <v>-</v>
      </c>
      <c r="AP82" s="52"/>
      <c r="AQ82" s="44" t="str">
        <f t="shared" si="34"/>
        <v/>
      </c>
      <c r="AR82" s="55" t="str">
        <f t="shared" si="35"/>
        <v/>
      </c>
    </row>
    <row r="83" spans="1:44" x14ac:dyDescent="0.25">
      <c r="A83" s="12">
        <v>81</v>
      </c>
      <c r="B83" s="14"/>
      <c r="C83" s="21"/>
      <c r="D83" s="14"/>
      <c r="E83" s="14"/>
      <c r="F83" s="14"/>
      <c r="G83" s="14"/>
      <c r="H83" s="14"/>
      <c r="J83" s="16">
        <f t="shared" si="23"/>
        <v>0</v>
      </c>
      <c r="K83" s="16">
        <f t="shared" si="18"/>
        <v>9.9999999999999995E-7</v>
      </c>
      <c r="L83" s="16">
        <f t="shared" si="18"/>
        <v>9.9999999999999995E-7</v>
      </c>
      <c r="M83" s="16">
        <f t="shared" si="18"/>
        <v>9.9999999999999995E-7</v>
      </c>
      <c r="N83" s="16">
        <f t="shared" si="18"/>
        <v>9.9999999999999995E-7</v>
      </c>
      <c r="O83" s="16">
        <f t="shared" si="18"/>
        <v>9.9999999999999995E-7</v>
      </c>
      <c r="P83" s="16">
        <f t="shared" si="19"/>
        <v>0</v>
      </c>
      <c r="Q83" s="16">
        <f t="shared" si="19"/>
        <v>0</v>
      </c>
      <c r="R83" s="16">
        <f t="shared" si="19"/>
        <v>0</v>
      </c>
      <c r="S83" s="16">
        <f t="shared" si="19"/>
        <v>0</v>
      </c>
      <c r="T83" s="16">
        <f t="shared" si="19"/>
        <v>0</v>
      </c>
      <c r="U83" s="16">
        <f t="shared" si="20"/>
        <v>0</v>
      </c>
      <c r="V83" s="17" t="str">
        <f t="shared" si="21"/>
        <v>-</v>
      </c>
      <c r="X83" s="16">
        <v>5</v>
      </c>
      <c r="Y83" s="16">
        <v>2</v>
      </c>
      <c r="Z83" s="16">
        <v>0.5</v>
      </c>
      <c r="AB83" s="18">
        <f t="shared" si="24"/>
        <v>0</v>
      </c>
      <c r="AC83" s="16">
        <f t="shared" si="22"/>
        <v>0</v>
      </c>
      <c r="AD83" s="18" t="str">
        <f t="shared" si="25"/>
        <v/>
      </c>
      <c r="AE83" s="54" t="str">
        <f t="shared" si="26"/>
        <v/>
      </c>
      <c r="AF83" s="16" t="str">
        <f t="shared" si="27"/>
        <v/>
      </c>
      <c r="AG83" s="54" t="str">
        <f t="shared" si="28"/>
        <v/>
      </c>
      <c r="AI83" s="19">
        <f t="shared" si="29"/>
        <v>0</v>
      </c>
      <c r="AK83" s="16" t="str">
        <f t="shared" si="30"/>
        <v>&lt;20</v>
      </c>
      <c r="AL83" s="16" t="str">
        <f t="shared" si="31"/>
        <v>n/a</v>
      </c>
      <c r="AM83" s="16" t="str">
        <f t="shared" si="32"/>
        <v>n/a</v>
      </c>
      <c r="AO83" s="49" t="str">
        <f t="shared" si="33"/>
        <v>-</v>
      </c>
      <c r="AP83" s="52"/>
      <c r="AQ83" s="44" t="str">
        <f t="shared" si="34"/>
        <v/>
      </c>
      <c r="AR83" s="55" t="str">
        <f t="shared" si="35"/>
        <v/>
      </c>
    </row>
    <row r="84" spans="1:44" x14ac:dyDescent="0.25">
      <c r="A84" s="20">
        <v>82</v>
      </c>
      <c r="B84" s="14"/>
      <c r="C84" s="21"/>
      <c r="D84" s="14"/>
      <c r="E84" s="14"/>
      <c r="F84" s="14"/>
      <c r="G84" s="14"/>
      <c r="H84" s="14"/>
      <c r="J84" s="16">
        <f t="shared" si="23"/>
        <v>0</v>
      </c>
      <c r="K84" s="16">
        <f t="shared" si="18"/>
        <v>9.9999999999999995E-7</v>
      </c>
      <c r="L84" s="16">
        <f t="shared" si="18"/>
        <v>9.9999999999999995E-7</v>
      </c>
      <c r="M84" s="16">
        <f t="shared" si="18"/>
        <v>9.9999999999999995E-7</v>
      </c>
      <c r="N84" s="16">
        <f t="shared" si="18"/>
        <v>9.9999999999999995E-7</v>
      </c>
      <c r="O84" s="16">
        <f t="shared" si="18"/>
        <v>9.9999999999999995E-7</v>
      </c>
      <c r="P84" s="16">
        <f t="shared" si="19"/>
        <v>0</v>
      </c>
      <c r="Q84" s="16">
        <f t="shared" si="19"/>
        <v>0</v>
      </c>
      <c r="R84" s="16">
        <f t="shared" si="19"/>
        <v>0</v>
      </c>
      <c r="S84" s="16">
        <f t="shared" si="19"/>
        <v>0</v>
      </c>
      <c r="T84" s="16">
        <f t="shared" si="19"/>
        <v>0</v>
      </c>
      <c r="U84" s="16">
        <f t="shared" si="20"/>
        <v>0</v>
      </c>
      <c r="V84" s="17" t="str">
        <f t="shared" si="21"/>
        <v>-</v>
      </c>
      <c r="X84" s="16">
        <v>5</v>
      </c>
      <c r="Y84" s="16">
        <v>2</v>
      </c>
      <c r="Z84" s="16">
        <v>0.5</v>
      </c>
      <c r="AB84" s="18">
        <f t="shared" si="24"/>
        <v>0</v>
      </c>
      <c r="AC84" s="16">
        <f t="shared" si="22"/>
        <v>0</v>
      </c>
      <c r="AD84" s="18" t="str">
        <f t="shared" si="25"/>
        <v/>
      </c>
      <c r="AE84" s="54" t="str">
        <f t="shared" si="26"/>
        <v/>
      </c>
      <c r="AF84" s="16" t="str">
        <f t="shared" si="27"/>
        <v/>
      </c>
      <c r="AG84" s="54" t="str">
        <f t="shared" si="28"/>
        <v/>
      </c>
      <c r="AI84" s="19">
        <f t="shared" si="29"/>
        <v>0</v>
      </c>
      <c r="AK84" s="16" t="str">
        <f t="shared" si="30"/>
        <v>&lt;20</v>
      </c>
      <c r="AL84" s="16" t="str">
        <f t="shared" si="31"/>
        <v>n/a</v>
      </c>
      <c r="AM84" s="16" t="str">
        <f t="shared" si="32"/>
        <v>n/a</v>
      </c>
      <c r="AO84" s="49" t="str">
        <f t="shared" si="33"/>
        <v>-</v>
      </c>
      <c r="AP84" s="52"/>
      <c r="AQ84" s="44" t="str">
        <f t="shared" si="34"/>
        <v/>
      </c>
      <c r="AR84" s="55" t="str">
        <f t="shared" si="35"/>
        <v/>
      </c>
    </row>
    <row r="85" spans="1:44" x14ac:dyDescent="0.25">
      <c r="A85" s="12">
        <v>83</v>
      </c>
      <c r="B85" s="14"/>
      <c r="C85" s="21"/>
      <c r="D85" s="14"/>
      <c r="E85" s="14"/>
      <c r="F85" s="14"/>
      <c r="G85" s="14"/>
      <c r="H85" s="14"/>
      <c r="J85" s="16">
        <f t="shared" si="23"/>
        <v>0</v>
      </c>
      <c r="K85" s="16">
        <f t="shared" si="18"/>
        <v>9.9999999999999995E-7</v>
      </c>
      <c r="L85" s="16">
        <f t="shared" si="18"/>
        <v>9.9999999999999995E-7</v>
      </c>
      <c r="M85" s="16">
        <f t="shared" si="18"/>
        <v>9.9999999999999995E-7</v>
      </c>
      <c r="N85" s="16">
        <f t="shared" si="18"/>
        <v>9.9999999999999995E-7</v>
      </c>
      <c r="O85" s="16">
        <f t="shared" si="18"/>
        <v>9.9999999999999995E-7</v>
      </c>
      <c r="P85" s="16">
        <f t="shared" si="19"/>
        <v>0</v>
      </c>
      <c r="Q85" s="16">
        <f t="shared" si="19"/>
        <v>0</v>
      </c>
      <c r="R85" s="16">
        <f t="shared" si="19"/>
        <v>0</v>
      </c>
      <c r="S85" s="16">
        <f t="shared" si="19"/>
        <v>0</v>
      </c>
      <c r="T85" s="16">
        <f t="shared" si="19"/>
        <v>0</v>
      </c>
      <c r="U85" s="16">
        <f t="shared" si="20"/>
        <v>0</v>
      </c>
      <c r="V85" s="17" t="str">
        <f t="shared" si="21"/>
        <v>-</v>
      </c>
      <c r="X85" s="16">
        <v>5</v>
      </c>
      <c r="Y85" s="16">
        <v>2</v>
      </c>
      <c r="Z85" s="16">
        <v>0.5</v>
      </c>
      <c r="AB85" s="18">
        <f t="shared" si="24"/>
        <v>0</v>
      </c>
      <c r="AC85" s="16">
        <f t="shared" si="22"/>
        <v>0</v>
      </c>
      <c r="AD85" s="18" t="str">
        <f t="shared" si="25"/>
        <v/>
      </c>
      <c r="AE85" s="54" t="str">
        <f t="shared" si="26"/>
        <v/>
      </c>
      <c r="AF85" s="16" t="str">
        <f t="shared" si="27"/>
        <v/>
      </c>
      <c r="AG85" s="54" t="str">
        <f t="shared" si="28"/>
        <v/>
      </c>
      <c r="AI85" s="19">
        <f t="shared" si="29"/>
        <v>0</v>
      </c>
      <c r="AK85" s="16" t="str">
        <f t="shared" si="30"/>
        <v>&lt;20</v>
      </c>
      <c r="AL85" s="16" t="str">
        <f t="shared" si="31"/>
        <v>n/a</v>
      </c>
      <c r="AM85" s="16" t="str">
        <f t="shared" si="32"/>
        <v>n/a</v>
      </c>
      <c r="AO85" s="49" t="str">
        <f t="shared" si="33"/>
        <v>-</v>
      </c>
      <c r="AP85" s="52"/>
      <c r="AQ85" s="44" t="str">
        <f t="shared" si="34"/>
        <v/>
      </c>
      <c r="AR85" s="55" t="str">
        <f t="shared" si="35"/>
        <v/>
      </c>
    </row>
    <row r="86" spans="1:44" x14ac:dyDescent="0.25">
      <c r="A86" s="20">
        <v>84</v>
      </c>
      <c r="B86" s="14"/>
      <c r="C86" s="21"/>
      <c r="D86" s="14"/>
      <c r="E86" s="14"/>
      <c r="F86" s="14"/>
      <c r="G86" s="14"/>
      <c r="H86" s="14"/>
      <c r="J86" s="16">
        <f t="shared" si="23"/>
        <v>0</v>
      </c>
      <c r="K86" s="16">
        <f t="shared" si="18"/>
        <v>9.9999999999999995E-7</v>
      </c>
      <c r="L86" s="16">
        <f t="shared" si="18"/>
        <v>9.9999999999999995E-7</v>
      </c>
      <c r="M86" s="16">
        <f t="shared" si="18"/>
        <v>9.9999999999999995E-7</v>
      </c>
      <c r="N86" s="16">
        <f t="shared" si="18"/>
        <v>9.9999999999999995E-7</v>
      </c>
      <c r="O86" s="16">
        <f t="shared" si="18"/>
        <v>9.9999999999999995E-7</v>
      </c>
      <c r="P86" s="16">
        <f t="shared" si="19"/>
        <v>0</v>
      </c>
      <c r="Q86" s="16">
        <f t="shared" si="19"/>
        <v>0</v>
      </c>
      <c r="R86" s="16">
        <f t="shared" si="19"/>
        <v>0</v>
      </c>
      <c r="S86" s="16">
        <f t="shared" si="19"/>
        <v>0</v>
      </c>
      <c r="T86" s="16">
        <f t="shared" si="19"/>
        <v>0</v>
      </c>
      <c r="U86" s="16">
        <f t="shared" si="20"/>
        <v>0</v>
      </c>
      <c r="V86" s="17" t="str">
        <f t="shared" si="21"/>
        <v>-</v>
      </c>
      <c r="X86" s="16">
        <v>5</v>
      </c>
      <c r="Y86" s="16">
        <v>2</v>
      </c>
      <c r="Z86" s="16">
        <v>0.5</v>
      </c>
      <c r="AB86" s="18">
        <f t="shared" si="24"/>
        <v>0</v>
      </c>
      <c r="AC86" s="16">
        <f t="shared" si="22"/>
        <v>0</v>
      </c>
      <c r="AD86" s="18" t="str">
        <f t="shared" si="25"/>
        <v/>
      </c>
      <c r="AE86" s="54" t="str">
        <f t="shared" si="26"/>
        <v/>
      </c>
      <c r="AF86" s="16" t="str">
        <f t="shared" si="27"/>
        <v/>
      </c>
      <c r="AG86" s="54" t="str">
        <f t="shared" si="28"/>
        <v/>
      </c>
      <c r="AI86" s="19">
        <f t="shared" si="29"/>
        <v>0</v>
      </c>
      <c r="AK86" s="16" t="str">
        <f t="shared" si="30"/>
        <v>&lt;20</v>
      </c>
      <c r="AL86" s="16" t="str">
        <f t="shared" si="31"/>
        <v>n/a</v>
      </c>
      <c r="AM86" s="16" t="str">
        <f t="shared" si="32"/>
        <v>n/a</v>
      </c>
      <c r="AO86" s="49" t="str">
        <f t="shared" si="33"/>
        <v>-</v>
      </c>
      <c r="AP86" s="52"/>
      <c r="AQ86" s="44" t="str">
        <f t="shared" si="34"/>
        <v/>
      </c>
      <c r="AR86" s="55" t="str">
        <f t="shared" si="35"/>
        <v/>
      </c>
    </row>
    <row r="87" spans="1:44" x14ac:dyDescent="0.25">
      <c r="A87" s="12">
        <v>85</v>
      </c>
      <c r="B87" s="14"/>
      <c r="C87" s="21"/>
      <c r="D87" s="14"/>
      <c r="E87" s="14"/>
      <c r="F87" s="14"/>
      <c r="G87" s="14"/>
      <c r="H87" s="14"/>
      <c r="J87" s="16">
        <f t="shared" si="23"/>
        <v>0</v>
      </c>
      <c r="K87" s="16">
        <f t="shared" si="18"/>
        <v>9.9999999999999995E-7</v>
      </c>
      <c r="L87" s="16">
        <f t="shared" si="18"/>
        <v>9.9999999999999995E-7</v>
      </c>
      <c r="M87" s="16">
        <f t="shared" si="18"/>
        <v>9.9999999999999995E-7</v>
      </c>
      <c r="N87" s="16">
        <f t="shared" si="18"/>
        <v>9.9999999999999995E-7</v>
      </c>
      <c r="O87" s="16">
        <f t="shared" si="18"/>
        <v>9.9999999999999995E-7</v>
      </c>
      <c r="P87" s="16">
        <f t="shared" si="19"/>
        <v>0</v>
      </c>
      <c r="Q87" s="16">
        <f t="shared" si="19"/>
        <v>0</v>
      </c>
      <c r="R87" s="16">
        <f t="shared" si="19"/>
        <v>0</v>
      </c>
      <c r="S87" s="16">
        <f t="shared" si="19"/>
        <v>0</v>
      </c>
      <c r="T87" s="16">
        <f t="shared" si="19"/>
        <v>0</v>
      </c>
      <c r="U87" s="16">
        <f t="shared" si="20"/>
        <v>0</v>
      </c>
      <c r="V87" s="17" t="str">
        <f t="shared" si="21"/>
        <v>-</v>
      </c>
      <c r="X87" s="16">
        <v>5</v>
      </c>
      <c r="Y87" s="16">
        <v>2</v>
      </c>
      <c r="Z87" s="16">
        <v>0.5</v>
      </c>
      <c r="AB87" s="18">
        <f t="shared" si="24"/>
        <v>0</v>
      </c>
      <c r="AC87" s="16">
        <f t="shared" si="22"/>
        <v>0</v>
      </c>
      <c r="AD87" s="18" t="str">
        <f t="shared" si="25"/>
        <v/>
      </c>
      <c r="AE87" s="54" t="str">
        <f t="shared" si="26"/>
        <v/>
      </c>
      <c r="AF87" s="16" t="str">
        <f t="shared" si="27"/>
        <v/>
      </c>
      <c r="AG87" s="54" t="str">
        <f t="shared" si="28"/>
        <v/>
      </c>
      <c r="AI87" s="19">
        <f t="shared" si="29"/>
        <v>0</v>
      </c>
      <c r="AK87" s="16" t="str">
        <f t="shared" si="30"/>
        <v>&lt;20</v>
      </c>
      <c r="AL87" s="16" t="str">
        <f t="shared" si="31"/>
        <v>n/a</v>
      </c>
      <c r="AM87" s="16" t="str">
        <f t="shared" si="32"/>
        <v>n/a</v>
      </c>
      <c r="AO87" s="49" t="str">
        <f t="shared" si="33"/>
        <v>-</v>
      </c>
      <c r="AP87" s="52"/>
      <c r="AQ87" s="44" t="str">
        <f t="shared" si="34"/>
        <v/>
      </c>
      <c r="AR87" s="55" t="str">
        <f t="shared" si="35"/>
        <v/>
      </c>
    </row>
    <row r="88" spans="1:44" x14ac:dyDescent="0.25">
      <c r="A88" s="20">
        <v>86</v>
      </c>
      <c r="B88" s="14"/>
      <c r="C88" s="21"/>
      <c r="D88" s="14"/>
      <c r="E88" s="14"/>
      <c r="F88" s="14"/>
      <c r="G88" s="14"/>
      <c r="H88" s="14"/>
      <c r="J88" s="16">
        <f t="shared" si="23"/>
        <v>0</v>
      </c>
      <c r="K88" s="16">
        <f t="shared" si="18"/>
        <v>9.9999999999999995E-7</v>
      </c>
      <c r="L88" s="16">
        <f t="shared" si="18"/>
        <v>9.9999999999999995E-7</v>
      </c>
      <c r="M88" s="16">
        <f t="shared" si="18"/>
        <v>9.9999999999999995E-7</v>
      </c>
      <c r="N88" s="16">
        <f t="shared" si="18"/>
        <v>9.9999999999999995E-7</v>
      </c>
      <c r="O88" s="16">
        <f t="shared" si="18"/>
        <v>9.9999999999999995E-7</v>
      </c>
      <c r="P88" s="16">
        <f t="shared" si="19"/>
        <v>0</v>
      </c>
      <c r="Q88" s="16">
        <f t="shared" si="19"/>
        <v>0</v>
      </c>
      <c r="R88" s="16">
        <f t="shared" si="19"/>
        <v>0</v>
      </c>
      <c r="S88" s="16">
        <f t="shared" si="19"/>
        <v>0</v>
      </c>
      <c r="T88" s="16">
        <f t="shared" si="19"/>
        <v>0</v>
      </c>
      <c r="U88" s="16">
        <f t="shared" si="20"/>
        <v>0</v>
      </c>
      <c r="V88" s="17" t="str">
        <f t="shared" si="21"/>
        <v>-</v>
      </c>
      <c r="X88" s="16">
        <v>5</v>
      </c>
      <c r="Y88" s="16">
        <v>2</v>
      </c>
      <c r="Z88" s="16">
        <v>0.5</v>
      </c>
      <c r="AB88" s="18">
        <f t="shared" si="24"/>
        <v>0</v>
      </c>
      <c r="AC88" s="16">
        <f t="shared" si="22"/>
        <v>0</v>
      </c>
      <c r="AD88" s="18" t="str">
        <f t="shared" si="25"/>
        <v/>
      </c>
      <c r="AE88" s="54" t="str">
        <f t="shared" si="26"/>
        <v/>
      </c>
      <c r="AF88" s="16" t="str">
        <f t="shared" si="27"/>
        <v/>
      </c>
      <c r="AG88" s="54" t="str">
        <f t="shared" si="28"/>
        <v/>
      </c>
      <c r="AI88" s="19">
        <f t="shared" si="29"/>
        <v>0</v>
      </c>
      <c r="AK88" s="16" t="str">
        <f t="shared" si="30"/>
        <v>&lt;20</v>
      </c>
      <c r="AL88" s="16" t="str">
        <f t="shared" si="31"/>
        <v>n/a</v>
      </c>
      <c r="AM88" s="16" t="str">
        <f t="shared" si="32"/>
        <v>n/a</v>
      </c>
      <c r="AO88" s="49" t="str">
        <f t="shared" si="33"/>
        <v>-</v>
      </c>
      <c r="AP88" s="52"/>
      <c r="AQ88" s="44" t="str">
        <f t="shared" si="34"/>
        <v/>
      </c>
      <c r="AR88" s="55" t="str">
        <f t="shared" si="35"/>
        <v/>
      </c>
    </row>
    <row r="89" spans="1:44" x14ac:dyDescent="0.25">
      <c r="A89" s="12">
        <v>87</v>
      </c>
      <c r="B89" s="14"/>
      <c r="C89" s="21"/>
      <c r="D89" s="14"/>
      <c r="E89" s="14"/>
      <c r="F89" s="14"/>
      <c r="G89" s="14"/>
      <c r="H89" s="14"/>
      <c r="J89" s="16">
        <f t="shared" si="23"/>
        <v>0</v>
      </c>
      <c r="K89" s="16">
        <f t="shared" si="18"/>
        <v>9.9999999999999995E-7</v>
      </c>
      <c r="L89" s="16">
        <f t="shared" si="18"/>
        <v>9.9999999999999995E-7</v>
      </c>
      <c r="M89" s="16">
        <f t="shared" si="18"/>
        <v>9.9999999999999995E-7</v>
      </c>
      <c r="N89" s="16">
        <f t="shared" si="18"/>
        <v>9.9999999999999995E-7</v>
      </c>
      <c r="O89" s="16">
        <f t="shared" si="18"/>
        <v>9.9999999999999995E-7</v>
      </c>
      <c r="P89" s="16">
        <f t="shared" si="19"/>
        <v>0</v>
      </c>
      <c r="Q89" s="16">
        <f t="shared" si="19"/>
        <v>0</v>
      </c>
      <c r="R89" s="16">
        <f t="shared" si="19"/>
        <v>0</v>
      </c>
      <c r="S89" s="16">
        <f t="shared" si="19"/>
        <v>0</v>
      </c>
      <c r="T89" s="16">
        <f t="shared" si="19"/>
        <v>0</v>
      </c>
      <c r="U89" s="16">
        <f t="shared" si="20"/>
        <v>0</v>
      </c>
      <c r="V89" s="17" t="str">
        <f t="shared" si="21"/>
        <v>-</v>
      </c>
      <c r="X89" s="16">
        <v>5</v>
      </c>
      <c r="Y89" s="16">
        <v>2</v>
      </c>
      <c r="Z89" s="16">
        <v>0.5</v>
      </c>
      <c r="AB89" s="18">
        <f t="shared" si="24"/>
        <v>0</v>
      </c>
      <c r="AC89" s="16">
        <f t="shared" si="22"/>
        <v>0</v>
      </c>
      <c r="AD89" s="18" t="str">
        <f t="shared" si="25"/>
        <v/>
      </c>
      <c r="AE89" s="54" t="str">
        <f t="shared" si="26"/>
        <v/>
      </c>
      <c r="AF89" s="16" t="str">
        <f t="shared" si="27"/>
        <v/>
      </c>
      <c r="AG89" s="54" t="str">
        <f t="shared" si="28"/>
        <v/>
      </c>
      <c r="AI89" s="19">
        <f t="shared" si="29"/>
        <v>0</v>
      </c>
      <c r="AK89" s="16" t="str">
        <f t="shared" si="30"/>
        <v>&lt;20</v>
      </c>
      <c r="AL89" s="16" t="str">
        <f t="shared" si="31"/>
        <v>n/a</v>
      </c>
      <c r="AM89" s="16" t="str">
        <f t="shared" si="32"/>
        <v>n/a</v>
      </c>
      <c r="AO89" s="49" t="str">
        <f t="shared" si="33"/>
        <v>-</v>
      </c>
      <c r="AP89" s="52"/>
      <c r="AQ89" s="44" t="str">
        <f t="shared" si="34"/>
        <v/>
      </c>
      <c r="AR89" s="55" t="str">
        <f t="shared" si="35"/>
        <v/>
      </c>
    </row>
    <row r="90" spans="1:44" x14ac:dyDescent="0.25">
      <c r="A90" s="20">
        <v>88</v>
      </c>
      <c r="B90" s="14"/>
      <c r="C90" s="21"/>
      <c r="D90" s="14"/>
      <c r="E90" s="14"/>
      <c r="F90" s="14"/>
      <c r="G90" s="14"/>
      <c r="H90" s="14"/>
      <c r="J90" s="16">
        <f t="shared" si="23"/>
        <v>0</v>
      </c>
      <c r="K90" s="16">
        <f t="shared" si="18"/>
        <v>9.9999999999999995E-7</v>
      </c>
      <c r="L90" s="16">
        <f t="shared" si="18"/>
        <v>9.9999999999999995E-7</v>
      </c>
      <c r="M90" s="16">
        <f t="shared" si="18"/>
        <v>9.9999999999999995E-7</v>
      </c>
      <c r="N90" s="16">
        <f t="shared" si="18"/>
        <v>9.9999999999999995E-7</v>
      </c>
      <c r="O90" s="16">
        <f t="shared" si="18"/>
        <v>9.9999999999999995E-7</v>
      </c>
      <c r="P90" s="16">
        <f t="shared" si="19"/>
        <v>0</v>
      </c>
      <c r="Q90" s="16">
        <f t="shared" si="19"/>
        <v>0</v>
      </c>
      <c r="R90" s="16">
        <f t="shared" si="19"/>
        <v>0</v>
      </c>
      <c r="S90" s="16">
        <f t="shared" si="19"/>
        <v>0</v>
      </c>
      <c r="T90" s="16">
        <f t="shared" si="19"/>
        <v>0</v>
      </c>
      <c r="U90" s="16">
        <f t="shared" si="20"/>
        <v>0</v>
      </c>
      <c r="V90" s="17" t="str">
        <f t="shared" si="21"/>
        <v>-</v>
      </c>
      <c r="X90" s="16">
        <v>5</v>
      </c>
      <c r="Y90" s="16">
        <v>2</v>
      </c>
      <c r="Z90" s="16">
        <v>0.5</v>
      </c>
      <c r="AB90" s="18">
        <f t="shared" si="24"/>
        <v>0</v>
      </c>
      <c r="AC90" s="16">
        <f t="shared" si="22"/>
        <v>0</v>
      </c>
      <c r="AD90" s="18" t="str">
        <f t="shared" si="25"/>
        <v/>
      </c>
      <c r="AE90" s="54" t="str">
        <f t="shared" si="26"/>
        <v/>
      </c>
      <c r="AF90" s="16" t="str">
        <f t="shared" si="27"/>
        <v/>
      </c>
      <c r="AG90" s="54" t="str">
        <f t="shared" si="28"/>
        <v/>
      </c>
      <c r="AI90" s="19">
        <f t="shared" si="29"/>
        <v>0</v>
      </c>
      <c r="AK90" s="16" t="str">
        <f t="shared" si="30"/>
        <v>&lt;20</v>
      </c>
      <c r="AL90" s="16" t="str">
        <f t="shared" si="31"/>
        <v>n/a</v>
      </c>
      <c r="AM90" s="16" t="str">
        <f t="shared" si="32"/>
        <v>n/a</v>
      </c>
      <c r="AO90" s="49" t="str">
        <f t="shared" si="33"/>
        <v>-</v>
      </c>
      <c r="AP90" s="52"/>
      <c r="AQ90" s="44" t="str">
        <f t="shared" si="34"/>
        <v/>
      </c>
      <c r="AR90" s="55" t="str">
        <f t="shared" si="35"/>
        <v/>
      </c>
    </row>
    <row r="91" spans="1:44" x14ac:dyDescent="0.25">
      <c r="A91" s="12">
        <v>89</v>
      </c>
      <c r="B91" s="14"/>
      <c r="C91" s="21"/>
      <c r="D91" s="14"/>
      <c r="E91" s="14"/>
      <c r="F91" s="14"/>
      <c r="G91" s="14"/>
      <c r="H91" s="14"/>
      <c r="J91" s="16">
        <f t="shared" si="23"/>
        <v>0</v>
      </c>
      <c r="K91" s="16">
        <f t="shared" si="18"/>
        <v>9.9999999999999995E-7</v>
      </c>
      <c r="L91" s="16">
        <f t="shared" si="18"/>
        <v>9.9999999999999995E-7</v>
      </c>
      <c r="M91" s="16">
        <f t="shared" si="18"/>
        <v>9.9999999999999995E-7</v>
      </c>
      <c r="N91" s="16">
        <f t="shared" si="18"/>
        <v>9.9999999999999995E-7</v>
      </c>
      <c r="O91" s="16">
        <f t="shared" si="18"/>
        <v>9.9999999999999995E-7</v>
      </c>
      <c r="P91" s="16">
        <f t="shared" si="19"/>
        <v>0</v>
      </c>
      <c r="Q91" s="16">
        <f t="shared" si="19"/>
        <v>0</v>
      </c>
      <c r="R91" s="16">
        <f t="shared" si="19"/>
        <v>0</v>
      </c>
      <c r="S91" s="16">
        <f t="shared" si="19"/>
        <v>0</v>
      </c>
      <c r="T91" s="16">
        <f t="shared" si="19"/>
        <v>0</v>
      </c>
      <c r="U91" s="16">
        <f t="shared" si="20"/>
        <v>0</v>
      </c>
      <c r="V91" s="17" t="str">
        <f t="shared" si="21"/>
        <v>-</v>
      </c>
      <c r="X91" s="16">
        <v>5</v>
      </c>
      <c r="Y91" s="16">
        <v>2</v>
      </c>
      <c r="Z91" s="16">
        <v>0.5</v>
      </c>
      <c r="AB91" s="18">
        <f t="shared" si="24"/>
        <v>0</v>
      </c>
      <c r="AC91" s="16">
        <f t="shared" si="22"/>
        <v>0</v>
      </c>
      <c r="AD91" s="18" t="str">
        <f t="shared" si="25"/>
        <v/>
      </c>
      <c r="AE91" s="54" t="str">
        <f t="shared" si="26"/>
        <v/>
      </c>
      <c r="AF91" s="16" t="str">
        <f t="shared" si="27"/>
        <v/>
      </c>
      <c r="AG91" s="54" t="str">
        <f t="shared" si="28"/>
        <v/>
      </c>
      <c r="AI91" s="19">
        <f t="shared" si="29"/>
        <v>0</v>
      </c>
      <c r="AK91" s="16" t="str">
        <f t="shared" si="30"/>
        <v>&lt;20</v>
      </c>
      <c r="AL91" s="16" t="str">
        <f t="shared" si="31"/>
        <v>n/a</v>
      </c>
      <c r="AM91" s="16" t="str">
        <f t="shared" si="32"/>
        <v>n/a</v>
      </c>
      <c r="AO91" s="49" t="str">
        <f t="shared" si="33"/>
        <v>-</v>
      </c>
      <c r="AP91" s="52"/>
      <c r="AQ91" s="44" t="str">
        <f t="shared" si="34"/>
        <v/>
      </c>
      <c r="AR91" s="55" t="str">
        <f t="shared" si="35"/>
        <v/>
      </c>
    </row>
    <row r="92" spans="1:44" x14ac:dyDescent="0.25">
      <c r="A92" s="20">
        <v>90</v>
      </c>
      <c r="B92" s="14"/>
      <c r="C92" s="21"/>
      <c r="D92" s="14"/>
      <c r="E92" s="14"/>
      <c r="F92" s="14"/>
      <c r="G92" s="14"/>
      <c r="H92" s="14"/>
      <c r="J92" s="16">
        <f t="shared" si="23"/>
        <v>0</v>
      </c>
      <c r="K92" s="16">
        <f t="shared" si="18"/>
        <v>9.9999999999999995E-7</v>
      </c>
      <c r="L92" s="16">
        <f t="shared" si="18"/>
        <v>9.9999999999999995E-7</v>
      </c>
      <c r="M92" s="16">
        <f t="shared" si="18"/>
        <v>9.9999999999999995E-7</v>
      </c>
      <c r="N92" s="16">
        <f t="shared" si="18"/>
        <v>9.9999999999999995E-7</v>
      </c>
      <c r="O92" s="16">
        <f t="shared" si="18"/>
        <v>9.9999999999999995E-7</v>
      </c>
      <c r="P92" s="16">
        <f t="shared" si="19"/>
        <v>0</v>
      </c>
      <c r="Q92" s="16">
        <f t="shared" si="19"/>
        <v>0</v>
      </c>
      <c r="R92" s="16">
        <f t="shared" si="19"/>
        <v>0</v>
      </c>
      <c r="S92" s="16">
        <f t="shared" si="19"/>
        <v>0</v>
      </c>
      <c r="T92" s="16">
        <f t="shared" si="19"/>
        <v>0</v>
      </c>
      <c r="U92" s="16">
        <f t="shared" si="20"/>
        <v>0</v>
      </c>
      <c r="V92" s="17" t="str">
        <f t="shared" si="21"/>
        <v>-</v>
      </c>
      <c r="X92" s="16">
        <v>5</v>
      </c>
      <c r="Y92" s="16">
        <v>2</v>
      </c>
      <c r="Z92" s="16">
        <v>0.5</v>
      </c>
      <c r="AB92" s="18">
        <f t="shared" si="24"/>
        <v>0</v>
      </c>
      <c r="AC92" s="16">
        <f t="shared" si="22"/>
        <v>0</v>
      </c>
      <c r="AD92" s="18" t="str">
        <f t="shared" si="25"/>
        <v/>
      </c>
      <c r="AE92" s="54" t="str">
        <f t="shared" si="26"/>
        <v/>
      </c>
      <c r="AF92" s="16" t="str">
        <f t="shared" si="27"/>
        <v/>
      </c>
      <c r="AG92" s="54" t="str">
        <f t="shared" si="28"/>
        <v/>
      </c>
      <c r="AI92" s="19">
        <f t="shared" si="29"/>
        <v>0</v>
      </c>
      <c r="AK92" s="16" t="str">
        <f t="shared" si="30"/>
        <v>&lt;20</v>
      </c>
      <c r="AL92" s="16" t="str">
        <f t="shared" si="31"/>
        <v>n/a</v>
      </c>
      <c r="AM92" s="16" t="str">
        <f t="shared" si="32"/>
        <v>n/a</v>
      </c>
      <c r="AO92" s="49" t="str">
        <f t="shared" si="33"/>
        <v>-</v>
      </c>
      <c r="AP92" s="52"/>
      <c r="AQ92" s="44" t="str">
        <f t="shared" si="34"/>
        <v/>
      </c>
      <c r="AR92" s="55" t="str">
        <f t="shared" si="35"/>
        <v/>
      </c>
    </row>
    <row r="93" spans="1:44" x14ac:dyDescent="0.25">
      <c r="A93" s="12">
        <v>91</v>
      </c>
      <c r="B93" s="14"/>
      <c r="C93" s="21"/>
      <c r="D93" s="14"/>
      <c r="E93" s="14"/>
      <c r="F93" s="14"/>
      <c r="G93" s="14"/>
      <c r="H93" s="14"/>
      <c r="J93" s="16">
        <f t="shared" si="23"/>
        <v>0</v>
      </c>
      <c r="K93" s="16">
        <f t="shared" si="18"/>
        <v>9.9999999999999995E-7</v>
      </c>
      <c r="L93" s="16">
        <f t="shared" si="18"/>
        <v>9.9999999999999995E-7</v>
      </c>
      <c r="M93" s="16">
        <f t="shared" si="18"/>
        <v>9.9999999999999995E-7</v>
      </c>
      <c r="N93" s="16">
        <f t="shared" si="18"/>
        <v>9.9999999999999995E-7</v>
      </c>
      <c r="O93" s="16">
        <f t="shared" si="18"/>
        <v>9.9999999999999995E-7</v>
      </c>
      <c r="P93" s="16">
        <f t="shared" si="19"/>
        <v>0</v>
      </c>
      <c r="Q93" s="16">
        <f t="shared" si="19"/>
        <v>0</v>
      </c>
      <c r="R93" s="16">
        <f t="shared" si="19"/>
        <v>0</v>
      </c>
      <c r="S93" s="16">
        <f t="shared" si="19"/>
        <v>0</v>
      </c>
      <c r="T93" s="16">
        <f t="shared" si="19"/>
        <v>0</v>
      </c>
      <c r="U93" s="16">
        <f t="shared" si="20"/>
        <v>0</v>
      </c>
      <c r="V93" s="17" t="str">
        <f t="shared" si="21"/>
        <v>-</v>
      </c>
      <c r="X93" s="16">
        <v>5</v>
      </c>
      <c r="Y93" s="16">
        <v>2</v>
      </c>
      <c r="Z93" s="16">
        <v>0.5</v>
      </c>
      <c r="AB93" s="18">
        <f t="shared" si="24"/>
        <v>0</v>
      </c>
      <c r="AC93" s="16">
        <f t="shared" si="22"/>
        <v>0</v>
      </c>
      <c r="AD93" s="18" t="str">
        <f t="shared" si="25"/>
        <v/>
      </c>
      <c r="AE93" s="54" t="str">
        <f t="shared" si="26"/>
        <v/>
      </c>
      <c r="AF93" s="16" t="str">
        <f t="shared" si="27"/>
        <v/>
      </c>
      <c r="AG93" s="54" t="str">
        <f t="shared" si="28"/>
        <v/>
      </c>
      <c r="AI93" s="19">
        <f t="shared" si="29"/>
        <v>0</v>
      </c>
      <c r="AK93" s="16" t="str">
        <f t="shared" si="30"/>
        <v>&lt;20</v>
      </c>
      <c r="AL93" s="16" t="str">
        <f t="shared" si="31"/>
        <v>n/a</v>
      </c>
      <c r="AM93" s="16" t="str">
        <f t="shared" si="32"/>
        <v>n/a</v>
      </c>
      <c r="AO93" s="49" t="str">
        <f t="shared" si="33"/>
        <v>-</v>
      </c>
      <c r="AP93" s="52"/>
      <c r="AQ93" s="44" t="str">
        <f t="shared" si="34"/>
        <v/>
      </c>
      <c r="AR93" s="55" t="str">
        <f t="shared" si="35"/>
        <v/>
      </c>
    </row>
    <row r="94" spans="1:44" x14ac:dyDescent="0.25">
      <c r="A94" s="20">
        <v>92</v>
      </c>
      <c r="B94" s="14"/>
      <c r="C94" s="21"/>
      <c r="D94" s="14"/>
      <c r="E94" s="14"/>
      <c r="F94" s="14"/>
      <c r="G94" s="14"/>
      <c r="H94" s="14"/>
      <c r="J94" s="16">
        <f t="shared" si="23"/>
        <v>0</v>
      </c>
      <c r="K94" s="16">
        <f t="shared" si="18"/>
        <v>9.9999999999999995E-7</v>
      </c>
      <c r="L94" s="16">
        <f t="shared" si="18"/>
        <v>9.9999999999999995E-7</v>
      </c>
      <c r="M94" s="16">
        <f t="shared" si="18"/>
        <v>9.9999999999999995E-7</v>
      </c>
      <c r="N94" s="16">
        <f t="shared" si="18"/>
        <v>9.9999999999999995E-7</v>
      </c>
      <c r="O94" s="16">
        <f t="shared" si="18"/>
        <v>9.9999999999999995E-7</v>
      </c>
      <c r="P94" s="16">
        <f t="shared" si="19"/>
        <v>0</v>
      </c>
      <c r="Q94" s="16">
        <f t="shared" si="19"/>
        <v>0</v>
      </c>
      <c r="R94" s="16">
        <f t="shared" si="19"/>
        <v>0</v>
      </c>
      <c r="S94" s="16">
        <f t="shared" si="19"/>
        <v>0</v>
      </c>
      <c r="T94" s="16">
        <f t="shared" si="19"/>
        <v>0</v>
      </c>
      <c r="U94" s="16">
        <f t="shared" si="20"/>
        <v>0</v>
      </c>
      <c r="V94" s="17" t="str">
        <f t="shared" si="21"/>
        <v>-</v>
      </c>
      <c r="X94" s="16">
        <v>5</v>
      </c>
      <c r="Y94" s="16">
        <v>2</v>
      </c>
      <c r="Z94" s="16">
        <v>0.5</v>
      </c>
      <c r="AB94" s="18">
        <f t="shared" si="24"/>
        <v>0</v>
      </c>
      <c r="AC94" s="16">
        <f t="shared" si="22"/>
        <v>0</v>
      </c>
      <c r="AD94" s="18" t="str">
        <f t="shared" si="25"/>
        <v/>
      </c>
      <c r="AE94" s="54" t="str">
        <f t="shared" si="26"/>
        <v/>
      </c>
      <c r="AF94" s="16" t="str">
        <f t="shared" si="27"/>
        <v/>
      </c>
      <c r="AG94" s="54" t="str">
        <f t="shared" si="28"/>
        <v/>
      </c>
      <c r="AI94" s="19">
        <f t="shared" si="29"/>
        <v>0</v>
      </c>
      <c r="AK94" s="16" t="str">
        <f t="shared" si="30"/>
        <v>&lt;20</v>
      </c>
      <c r="AL94" s="16" t="str">
        <f t="shared" si="31"/>
        <v>n/a</v>
      </c>
      <c r="AM94" s="16" t="str">
        <f t="shared" si="32"/>
        <v>n/a</v>
      </c>
      <c r="AO94" s="49" t="str">
        <f t="shared" si="33"/>
        <v>-</v>
      </c>
      <c r="AP94" s="52"/>
      <c r="AQ94" s="44" t="str">
        <f t="shared" si="34"/>
        <v/>
      </c>
      <c r="AR94" s="55" t="str">
        <f t="shared" si="35"/>
        <v/>
      </c>
    </row>
    <row r="95" spans="1:44" x14ac:dyDescent="0.25">
      <c r="A95" s="12">
        <v>93</v>
      </c>
      <c r="B95" s="14"/>
      <c r="C95" s="21"/>
      <c r="D95" s="14"/>
      <c r="E95" s="14"/>
      <c r="F95" s="14"/>
      <c r="G95" s="14"/>
      <c r="H95" s="14"/>
      <c r="J95" s="16">
        <f t="shared" si="23"/>
        <v>0</v>
      </c>
      <c r="K95" s="16">
        <f t="shared" si="18"/>
        <v>9.9999999999999995E-7</v>
      </c>
      <c r="L95" s="16">
        <f t="shared" si="18"/>
        <v>9.9999999999999995E-7</v>
      </c>
      <c r="M95" s="16">
        <f t="shared" si="18"/>
        <v>9.9999999999999995E-7</v>
      </c>
      <c r="N95" s="16">
        <f t="shared" si="18"/>
        <v>9.9999999999999995E-7</v>
      </c>
      <c r="O95" s="16">
        <f t="shared" si="18"/>
        <v>9.9999999999999995E-7</v>
      </c>
      <c r="P95" s="16">
        <f t="shared" si="19"/>
        <v>0</v>
      </c>
      <c r="Q95" s="16">
        <f t="shared" si="19"/>
        <v>0</v>
      </c>
      <c r="R95" s="16">
        <f t="shared" si="19"/>
        <v>0</v>
      </c>
      <c r="S95" s="16">
        <f t="shared" si="19"/>
        <v>0</v>
      </c>
      <c r="T95" s="16">
        <f t="shared" si="19"/>
        <v>0</v>
      </c>
      <c r="U95" s="16">
        <f t="shared" si="20"/>
        <v>0</v>
      </c>
      <c r="V95" s="17" t="str">
        <f t="shared" si="21"/>
        <v>-</v>
      </c>
      <c r="X95" s="16">
        <v>5</v>
      </c>
      <c r="Y95" s="16">
        <v>2</v>
      </c>
      <c r="Z95" s="16">
        <v>0.5</v>
      </c>
      <c r="AB95" s="18">
        <f t="shared" si="24"/>
        <v>0</v>
      </c>
      <c r="AC95" s="16">
        <f t="shared" si="22"/>
        <v>0</v>
      </c>
      <c r="AD95" s="18" t="str">
        <f t="shared" si="25"/>
        <v/>
      </c>
      <c r="AE95" s="54" t="str">
        <f t="shared" si="26"/>
        <v/>
      </c>
      <c r="AF95" s="16" t="str">
        <f t="shared" si="27"/>
        <v/>
      </c>
      <c r="AG95" s="54" t="str">
        <f t="shared" si="28"/>
        <v/>
      </c>
      <c r="AI95" s="19">
        <f t="shared" si="29"/>
        <v>0</v>
      </c>
      <c r="AK95" s="16" t="str">
        <f t="shared" si="30"/>
        <v>&lt;20</v>
      </c>
      <c r="AL95" s="16" t="str">
        <f t="shared" si="31"/>
        <v>n/a</v>
      </c>
      <c r="AM95" s="16" t="str">
        <f t="shared" si="32"/>
        <v>n/a</v>
      </c>
      <c r="AO95" s="49" t="str">
        <f t="shared" si="33"/>
        <v>-</v>
      </c>
      <c r="AP95" s="52"/>
      <c r="AQ95" s="44" t="str">
        <f t="shared" si="34"/>
        <v/>
      </c>
      <c r="AR95" s="55" t="str">
        <f t="shared" si="35"/>
        <v/>
      </c>
    </row>
    <row r="96" spans="1:44" x14ac:dyDescent="0.25">
      <c r="A96" s="20">
        <v>94</v>
      </c>
      <c r="B96" s="14"/>
      <c r="C96" s="21"/>
      <c r="D96" s="14"/>
      <c r="E96" s="14"/>
      <c r="F96" s="14"/>
      <c r="G96" s="14"/>
      <c r="H96" s="14"/>
      <c r="J96" s="16">
        <f t="shared" si="23"/>
        <v>0</v>
      </c>
      <c r="K96" s="16">
        <f t="shared" si="18"/>
        <v>9.9999999999999995E-7</v>
      </c>
      <c r="L96" s="16">
        <f t="shared" si="18"/>
        <v>9.9999999999999995E-7</v>
      </c>
      <c r="M96" s="16">
        <f t="shared" si="18"/>
        <v>9.9999999999999995E-7</v>
      </c>
      <c r="N96" s="16">
        <f t="shared" si="18"/>
        <v>9.9999999999999995E-7</v>
      </c>
      <c r="O96" s="16">
        <f t="shared" si="18"/>
        <v>9.9999999999999995E-7</v>
      </c>
      <c r="P96" s="16">
        <f t="shared" si="19"/>
        <v>0</v>
      </c>
      <c r="Q96" s="16">
        <f t="shared" si="19"/>
        <v>0</v>
      </c>
      <c r="R96" s="16">
        <f t="shared" si="19"/>
        <v>0</v>
      </c>
      <c r="S96" s="16">
        <f t="shared" si="19"/>
        <v>0</v>
      </c>
      <c r="T96" s="16">
        <f t="shared" si="19"/>
        <v>0</v>
      </c>
      <c r="U96" s="16">
        <f t="shared" si="20"/>
        <v>0</v>
      </c>
      <c r="V96" s="17" t="str">
        <f t="shared" si="21"/>
        <v>-</v>
      </c>
      <c r="X96" s="16">
        <v>5</v>
      </c>
      <c r="Y96" s="16">
        <v>2</v>
      </c>
      <c r="Z96" s="16">
        <v>0.5</v>
      </c>
      <c r="AB96" s="18">
        <f t="shared" si="24"/>
        <v>0</v>
      </c>
      <c r="AC96" s="16">
        <f t="shared" si="22"/>
        <v>0</v>
      </c>
      <c r="AD96" s="18" t="str">
        <f t="shared" si="25"/>
        <v/>
      </c>
      <c r="AE96" s="54" t="str">
        <f t="shared" si="26"/>
        <v/>
      </c>
      <c r="AF96" s="16" t="str">
        <f t="shared" si="27"/>
        <v/>
      </c>
      <c r="AG96" s="54" t="str">
        <f t="shared" si="28"/>
        <v/>
      </c>
      <c r="AI96" s="19">
        <f t="shared" si="29"/>
        <v>0</v>
      </c>
      <c r="AK96" s="16" t="str">
        <f t="shared" si="30"/>
        <v>&lt;20</v>
      </c>
      <c r="AL96" s="16" t="str">
        <f t="shared" si="31"/>
        <v>n/a</v>
      </c>
      <c r="AM96" s="16" t="str">
        <f t="shared" si="32"/>
        <v>n/a</v>
      </c>
      <c r="AO96" s="49" t="str">
        <f t="shared" si="33"/>
        <v>-</v>
      </c>
      <c r="AP96" s="52"/>
      <c r="AQ96" s="44" t="str">
        <f t="shared" si="34"/>
        <v/>
      </c>
      <c r="AR96" s="55" t="str">
        <f t="shared" si="35"/>
        <v/>
      </c>
    </row>
    <row r="97" spans="1:44" x14ac:dyDescent="0.25">
      <c r="A97" s="12">
        <v>95</v>
      </c>
      <c r="B97" s="14"/>
      <c r="C97" s="21"/>
      <c r="D97" s="14"/>
      <c r="E97" s="14"/>
      <c r="F97" s="14"/>
      <c r="G97" s="14"/>
      <c r="H97" s="14"/>
      <c r="J97" s="16">
        <f t="shared" si="23"/>
        <v>0</v>
      </c>
      <c r="K97" s="16">
        <f t="shared" si="18"/>
        <v>9.9999999999999995E-7</v>
      </c>
      <c r="L97" s="16">
        <f t="shared" si="18"/>
        <v>9.9999999999999995E-7</v>
      </c>
      <c r="M97" s="16">
        <f t="shared" si="18"/>
        <v>9.9999999999999995E-7</v>
      </c>
      <c r="N97" s="16">
        <f t="shared" si="18"/>
        <v>9.9999999999999995E-7</v>
      </c>
      <c r="O97" s="16">
        <f t="shared" si="18"/>
        <v>9.9999999999999995E-7</v>
      </c>
      <c r="P97" s="16">
        <f t="shared" si="19"/>
        <v>0</v>
      </c>
      <c r="Q97" s="16">
        <f t="shared" si="19"/>
        <v>0</v>
      </c>
      <c r="R97" s="16">
        <f t="shared" si="19"/>
        <v>0</v>
      </c>
      <c r="S97" s="16">
        <f t="shared" si="19"/>
        <v>0</v>
      </c>
      <c r="T97" s="16">
        <f t="shared" si="19"/>
        <v>0</v>
      </c>
      <c r="U97" s="16">
        <f t="shared" si="20"/>
        <v>0</v>
      </c>
      <c r="V97" s="17" t="str">
        <f t="shared" si="21"/>
        <v>-</v>
      </c>
      <c r="X97" s="16">
        <v>5</v>
      </c>
      <c r="Y97" s="16">
        <v>2</v>
      </c>
      <c r="Z97" s="16">
        <v>0.5</v>
      </c>
      <c r="AB97" s="18">
        <f t="shared" si="24"/>
        <v>0</v>
      </c>
      <c r="AC97" s="16">
        <f t="shared" si="22"/>
        <v>0</v>
      </c>
      <c r="AD97" s="18" t="str">
        <f t="shared" si="25"/>
        <v/>
      </c>
      <c r="AE97" s="54" t="str">
        <f t="shared" si="26"/>
        <v/>
      </c>
      <c r="AF97" s="16" t="str">
        <f t="shared" si="27"/>
        <v/>
      </c>
      <c r="AG97" s="54" t="str">
        <f t="shared" si="28"/>
        <v/>
      </c>
      <c r="AI97" s="19">
        <f t="shared" si="29"/>
        <v>0</v>
      </c>
      <c r="AK97" s="16" t="str">
        <f t="shared" si="30"/>
        <v>&lt;20</v>
      </c>
      <c r="AL97" s="16" t="str">
        <f t="shared" si="31"/>
        <v>n/a</v>
      </c>
      <c r="AM97" s="16" t="str">
        <f t="shared" si="32"/>
        <v>n/a</v>
      </c>
      <c r="AO97" s="49" t="str">
        <f t="shared" si="33"/>
        <v>-</v>
      </c>
      <c r="AP97" s="52"/>
      <c r="AQ97" s="44" t="str">
        <f t="shared" si="34"/>
        <v/>
      </c>
      <c r="AR97" s="55" t="str">
        <f t="shared" si="35"/>
        <v/>
      </c>
    </row>
    <row r="98" spans="1:44" x14ac:dyDescent="0.25">
      <c r="A98" s="20">
        <v>96</v>
      </c>
      <c r="B98" s="14"/>
      <c r="C98" s="21"/>
      <c r="D98" s="14"/>
      <c r="E98" s="14"/>
      <c r="F98" s="14"/>
      <c r="G98" s="14"/>
      <c r="H98" s="14"/>
      <c r="J98" s="16">
        <f t="shared" si="23"/>
        <v>0</v>
      </c>
      <c r="K98" s="16">
        <f t="shared" si="18"/>
        <v>9.9999999999999995E-7</v>
      </c>
      <c r="L98" s="16">
        <f t="shared" si="18"/>
        <v>9.9999999999999995E-7</v>
      </c>
      <c r="M98" s="16">
        <f t="shared" si="18"/>
        <v>9.9999999999999995E-7</v>
      </c>
      <c r="N98" s="16">
        <f t="shared" si="18"/>
        <v>9.9999999999999995E-7</v>
      </c>
      <c r="O98" s="16">
        <f t="shared" si="18"/>
        <v>9.9999999999999995E-7</v>
      </c>
      <c r="P98" s="16">
        <f t="shared" si="19"/>
        <v>0</v>
      </c>
      <c r="Q98" s="16">
        <f t="shared" si="19"/>
        <v>0</v>
      </c>
      <c r="R98" s="16">
        <f t="shared" si="19"/>
        <v>0</v>
      </c>
      <c r="S98" s="16">
        <f t="shared" si="19"/>
        <v>0</v>
      </c>
      <c r="T98" s="16">
        <f t="shared" si="19"/>
        <v>0</v>
      </c>
      <c r="U98" s="16">
        <f t="shared" si="20"/>
        <v>0</v>
      </c>
      <c r="V98" s="17" t="str">
        <f t="shared" si="21"/>
        <v>-</v>
      </c>
      <c r="X98" s="16">
        <v>5</v>
      </c>
      <c r="Y98" s="16">
        <v>2</v>
      </c>
      <c r="Z98" s="16">
        <v>0.5</v>
      </c>
      <c r="AB98" s="18">
        <f t="shared" si="24"/>
        <v>0</v>
      </c>
      <c r="AC98" s="16">
        <f t="shared" si="22"/>
        <v>0</v>
      </c>
      <c r="AD98" s="18" t="str">
        <f t="shared" si="25"/>
        <v/>
      </c>
      <c r="AE98" s="54" t="str">
        <f t="shared" si="26"/>
        <v/>
      </c>
      <c r="AF98" s="16" t="str">
        <f t="shared" si="27"/>
        <v/>
      </c>
      <c r="AG98" s="54" t="str">
        <f t="shared" si="28"/>
        <v/>
      </c>
      <c r="AI98" s="19">
        <f t="shared" si="29"/>
        <v>0</v>
      </c>
      <c r="AK98" s="16" t="str">
        <f t="shared" si="30"/>
        <v>&lt;20</v>
      </c>
      <c r="AL98" s="16" t="str">
        <f t="shared" si="31"/>
        <v>n/a</v>
      </c>
      <c r="AM98" s="16" t="str">
        <f t="shared" si="32"/>
        <v>n/a</v>
      </c>
      <c r="AO98" s="49" t="str">
        <f t="shared" si="33"/>
        <v>-</v>
      </c>
      <c r="AP98" s="52"/>
      <c r="AQ98" s="44" t="str">
        <f t="shared" si="34"/>
        <v/>
      </c>
      <c r="AR98" s="55" t="str">
        <f t="shared" si="35"/>
        <v/>
      </c>
    </row>
    <row r="99" spans="1:44" x14ac:dyDescent="0.25">
      <c r="A99" s="12">
        <v>97</v>
      </c>
      <c r="B99" s="14"/>
      <c r="C99" s="21"/>
      <c r="D99" s="14"/>
      <c r="E99" s="14"/>
      <c r="F99" s="14"/>
      <c r="G99" s="14"/>
      <c r="H99" s="14"/>
      <c r="J99" s="16">
        <f t="shared" si="23"/>
        <v>0</v>
      </c>
      <c r="K99" s="16">
        <f t="shared" si="18"/>
        <v>9.9999999999999995E-7</v>
      </c>
      <c r="L99" s="16">
        <f t="shared" si="18"/>
        <v>9.9999999999999995E-7</v>
      </c>
      <c r="M99" s="16">
        <f t="shared" si="18"/>
        <v>9.9999999999999995E-7</v>
      </c>
      <c r="N99" s="16">
        <f t="shared" si="18"/>
        <v>9.9999999999999995E-7</v>
      </c>
      <c r="O99" s="16">
        <f t="shared" si="18"/>
        <v>9.9999999999999995E-7</v>
      </c>
      <c r="P99" s="16">
        <f t="shared" si="19"/>
        <v>0</v>
      </c>
      <c r="Q99" s="16">
        <f t="shared" si="19"/>
        <v>0</v>
      </c>
      <c r="R99" s="16">
        <f t="shared" si="19"/>
        <v>0</v>
      </c>
      <c r="S99" s="16">
        <f t="shared" si="19"/>
        <v>0</v>
      </c>
      <c r="T99" s="16">
        <f t="shared" si="19"/>
        <v>0</v>
      </c>
      <c r="U99" s="16">
        <f t="shared" si="20"/>
        <v>0</v>
      </c>
      <c r="V99" s="17" t="str">
        <f t="shared" si="21"/>
        <v>-</v>
      </c>
      <c r="X99" s="16">
        <v>5</v>
      </c>
      <c r="Y99" s="16">
        <v>2</v>
      </c>
      <c r="Z99" s="16">
        <v>0.5</v>
      </c>
      <c r="AB99" s="18">
        <f t="shared" si="24"/>
        <v>0</v>
      </c>
      <c r="AC99" s="16">
        <f t="shared" si="22"/>
        <v>0</v>
      </c>
      <c r="AD99" s="18" t="str">
        <f t="shared" si="25"/>
        <v/>
      </c>
      <c r="AE99" s="54" t="str">
        <f t="shared" si="26"/>
        <v/>
      </c>
      <c r="AF99" s="16" t="str">
        <f t="shared" si="27"/>
        <v/>
      </c>
      <c r="AG99" s="54" t="str">
        <f t="shared" si="28"/>
        <v/>
      </c>
      <c r="AI99" s="19">
        <f t="shared" si="29"/>
        <v>0</v>
      </c>
      <c r="AK99" s="16" t="str">
        <f t="shared" si="30"/>
        <v>&lt;20</v>
      </c>
      <c r="AL99" s="16" t="str">
        <f t="shared" si="31"/>
        <v>n/a</v>
      </c>
      <c r="AM99" s="16" t="str">
        <f t="shared" si="32"/>
        <v>n/a</v>
      </c>
      <c r="AO99" s="49" t="str">
        <f t="shared" si="33"/>
        <v>-</v>
      </c>
      <c r="AP99" s="52"/>
      <c r="AQ99" s="44" t="str">
        <f t="shared" si="34"/>
        <v/>
      </c>
      <c r="AR99" s="55" t="str">
        <f t="shared" si="35"/>
        <v/>
      </c>
    </row>
    <row r="100" spans="1:44" x14ac:dyDescent="0.25">
      <c r="A100" s="20">
        <v>98</v>
      </c>
      <c r="B100" s="14"/>
      <c r="C100" s="21"/>
      <c r="D100" s="14"/>
      <c r="E100" s="14"/>
      <c r="F100" s="14"/>
      <c r="G100" s="14"/>
      <c r="H100" s="14"/>
      <c r="J100" s="16">
        <f t="shared" si="23"/>
        <v>0</v>
      </c>
      <c r="K100" s="16">
        <f t="shared" si="18"/>
        <v>9.9999999999999995E-7</v>
      </c>
      <c r="L100" s="16">
        <f t="shared" si="18"/>
        <v>9.9999999999999995E-7</v>
      </c>
      <c r="M100" s="16">
        <f t="shared" si="18"/>
        <v>9.9999999999999995E-7</v>
      </c>
      <c r="N100" s="16">
        <f t="shared" si="18"/>
        <v>9.9999999999999995E-7</v>
      </c>
      <c r="O100" s="16">
        <f t="shared" si="18"/>
        <v>9.9999999999999995E-7</v>
      </c>
      <c r="P100" s="16">
        <f t="shared" si="19"/>
        <v>0</v>
      </c>
      <c r="Q100" s="16">
        <f t="shared" si="19"/>
        <v>0</v>
      </c>
      <c r="R100" s="16">
        <f t="shared" si="19"/>
        <v>0</v>
      </c>
      <c r="S100" s="16">
        <f t="shared" si="19"/>
        <v>0</v>
      </c>
      <c r="T100" s="16">
        <f t="shared" si="19"/>
        <v>0</v>
      </c>
      <c r="U100" s="16">
        <f t="shared" si="20"/>
        <v>0</v>
      </c>
      <c r="V100" s="17" t="str">
        <f t="shared" si="21"/>
        <v>-</v>
      </c>
      <c r="X100" s="16">
        <v>5</v>
      </c>
      <c r="Y100" s="16">
        <v>2</v>
      </c>
      <c r="Z100" s="16">
        <v>0.5</v>
      </c>
      <c r="AB100" s="18">
        <f t="shared" si="24"/>
        <v>0</v>
      </c>
      <c r="AC100" s="16">
        <f t="shared" si="22"/>
        <v>0</v>
      </c>
      <c r="AD100" s="18" t="str">
        <f t="shared" si="25"/>
        <v/>
      </c>
      <c r="AE100" s="54" t="str">
        <f t="shared" si="26"/>
        <v/>
      </c>
      <c r="AF100" s="16" t="str">
        <f t="shared" si="27"/>
        <v/>
      </c>
      <c r="AG100" s="54" t="str">
        <f t="shared" si="28"/>
        <v/>
      </c>
      <c r="AI100" s="19">
        <f t="shared" si="29"/>
        <v>0</v>
      </c>
      <c r="AK100" s="16" t="str">
        <f t="shared" si="30"/>
        <v>&lt;20</v>
      </c>
      <c r="AL100" s="16" t="str">
        <f t="shared" si="31"/>
        <v>n/a</v>
      </c>
      <c r="AM100" s="16" t="str">
        <f t="shared" si="32"/>
        <v>n/a</v>
      </c>
      <c r="AO100" s="49" t="str">
        <f t="shared" si="33"/>
        <v>-</v>
      </c>
      <c r="AP100" s="52"/>
      <c r="AQ100" s="44" t="str">
        <f t="shared" si="34"/>
        <v/>
      </c>
      <c r="AR100" s="55" t="str">
        <f t="shared" si="35"/>
        <v/>
      </c>
    </row>
    <row r="101" spans="1:44" x14ac:dyDescent="0.25">
      <c r="A101" s="12">
        <v>99</v>
      </c>
      <c r="B101" s="14"/>
      <c r="C101" s="21"/>
      <c r="D101" s="14"/>
      <c r="E101" s="14"/>
      <c r="F101" s="14"/>
      <c r="G101" s="14"/>
      <c r="H101" s="14"/>
      <c r="J101" s="16">
        <f t="shared" si="23"/>
        <v>0</v>
      </c>
      <c r="K101" s="16">
        <f t="shared" si="18"/>
        <v>9.9999999999999995E-7</v>
      </c>
      <c r="L101" s="16">
        <f t="shared" si="18"/>
        <v>9.9999999999999995E-7</v>
      </c>
      <c r="M101" s="16">
        <f t="shared" si="18"/>
        <v>9.9999999999999995E-7</v>
      </c>
      <c r="N101" s="16">
        <f t="shared" si="18"/>
        <v>9.9999999999999995E-7</v>
      </c>
      <c r="O101" s="16">
        <f t="shared" si="18"/>
        <v>9.9999999999999995E-7</v>
      </c>
      <c r="P101" s="16">
        <f t="shared" si="19"/>
        <v>0</v>
      </c>
      <c r="Q101" s="16">
        <f t="shared" si="19"/>
        <v>0</v>
      </c>
      <c r="R101" s="16">
        <f t="shared" si="19"/>
        <v>0</v>
      </c>
      <c r="S101" s="16">
        <f t="shared" si="19"/>
        <v>0</v>
      </c>
      <c r="T101" s="16">
        <f t="shared" si="19"/>
        <v>0</v>
      </c>
      <c r="U101" s="16">
        <f t="shared" si="20"/>
        <v>0</v>
      </c>
      <c r="V101" s="17" t="str">
        <f t="shared" si="21"/>
        <v>-</v>
      </c>
      <c r="X101" s="16">
        <v>5</v>
      </c>
      <c r="Y101" s="16">
        <v>2</v>
      </c>
      <c r="Z101" s="16">
        <v>0.5</v>
      </c>
      <c r="AB101" s="18">
        <f t="shared" si="24"/>
        <v>0</v>
      </c>
      <c r="AC101" s="16">
        <f t="shared" si="22"/>
        <v>0</v>
      </c>
      <c r="AD101" s="18" t="str">
        <f t="shared" si="25"/>
        <v/>
      </c>
      <c r="AE101" s="54" t="str">
        <f t="shared" si="26"/>
        <v/>
      </c>
      <c r="AF101" s="16" t="str">
        <f t="shared" si="27"/>
        <v/>
      </c>
      <c r="AG101" s="54" t="str">
        <f t="shared" si="28"/>
        <v/>
      </c>
      <c r="AI101" s="19">
        <f t="shared" si="29"/>
        <v>0</v>
      </c>
      <c r="AK101" s="16" t="str">
        <f t="shared" si="30"/>
        <v>&lt;20</v>
      </c>
      <c r="AL101" s="16" t="str">
        <f t="shared" si="31"/>
        <v>n/a</v>
      </c>
      <c r="AM101" s="16" t="str">
        <f t="shared" si="32"/>
        <v>n/a</v>
      </c>
      <c r="AO101" s="49" t="str">
        <f t="shared" si="33"/>
        <v>-</v>
      </c>
      <c r="AP101" s="52"/>
      <c r="AQ101" s="44" t="str">
        <f t="shared" si="34"/>
        <v/>
      </c>
      <c r="AR101" s="55" t="str">
        <f t="shared" si="35"/>
        <v/>
      </c>
    </row>
    <row r="102" spans="1:44" x14ac:dyDescent="0.25">
      <c r="A102" s="20">
        <v>100</v>
      </c>
      <c r="B102" s="39"/>
      <c r="C102" s="40"/>
      <c r="D102" s="14"/>
      <c r="E102" s="14"/>
      <c r="F102" s="14"/>
      <c r="G102" s="14"/>
      <c r="H102" s="14"/>
      <c r="J102" s="16">
        <f t="shared" ref="J102:J165" si="36">IF(SUM(D102:H102)&gt;750,751,SUM(D102:H102))</f>
        <v>0</v>
      </c>
      <c r="K102" s="16">
        <f t="shared" ref="K102:K165" si="37">IF(D102&gt;0,D102,D102+0.000001)</f>
        <v>9.9999999999999995E-7</v>
      </c>
      <c r="L102" s="16">
        <f t="shared" ref="L102:L165" si="38">IF(E102&gt;0,E102,E102+0.000001)</f>
        <v>9.9999999999999995E-7</v>
      </c>
      <c r="M102" s="16">
        <f t="shared" ref="M102:M165" si="39">IF(F102&gt;0,F102,F102+0.000001)</f>
        <v>9.9999999999999995E-7</v>
      </c>
      <c r="N102" s="16">
        <f t="shared" ref="N102:N165" si="40">IF(G102&gt;0,G102,G102+0.000001)</f>
        <v>9.9999999999999995E-7</v>
      </c>
      <c r="O102" s="16">
        <f t="shared" ref="O102:O165" si="41">IF(H102&gt;0,H102,H102+0.000001)</f>
        <v>9.9999999999999995E-7</v>
      </c>
      <c r="P102" s="16">
        <f t="shared" ref="P102:P165" si="42">(LN(K102/AVERAGE($K102:$O102)))*K102</f>
        <v>0</v>
      </c>
      <c r="Q102" s="16">
        <f t="shared" ref="Q102:Q165" si="43">(LN(L102/AVERAGE($K102:$O102)))*L102</f>
        <v>0</v>
      </c>
      <c r="R102" s="16">
        <f t="shared" ref="R102:R165" si="44">(LN(M102/AVERAGE($K102:$O102)))*M102</f>
        <v>0</v>
      </c>
      <c r="S102" s="16">
        <f t="shared" ref="S102:S165" si="45">(LN(N102/AVERAGE($K102:$O102)))*N102</f>
        <v>0</v>
      </c>
      <c r="T102" s="16">
        <f t="shared" ref="T102:T165" si="46">(LN(O102/AVERAGE($K102:$O102)))*O102</f>
        <v>0</v>
      </c>
      <c r="U102" s="16">
        <f t="shared" ref="U102:U165" si="47">SUM(P102:T102)*2</f>
        <v>0</v>
      </c>
      <c r="V102" s="17" t="str">
        <f t="shared" ref="V102:V165" si="48">IF(U102&gt;13.277,"!!!!!","-")</f>
        <v>-</v>
      </c>
      <c r="X102" s="16">
        <v>5</v>
      </c>
      <c r="Y102" s="16">
        <v>2</v>
      </c>
      <c r="Z102" s="16">
        <v>0.5</v>
      </c>
      <c r="AB102" s="18">
        <f t="shared" ref="AB102:AB165" si="49">(J102/(X102*Y102*Z102))*100</f>
        <v>0</v>
      </c>
      <c r="AC102" s="16">
        <f t="shared" ref="AC102:AC165" si="50">IF(AB102&lt;100,ROUND(AB102,0),IF(AB102&lt;1000,ROUND(AB102,-1),IF(AB102&lt;10000,ROUND(AB102,-2),IF(AB102&lt;100000,ROUND(AB102,-3),ROUND(AB102,-4)))))</f>
        <v>0</v>
      </c>
      <c r="AD102" s="18" t="str">
        <f t="shared" si="25"/>
        <v/>
      </c>
      <c r="AE102" s="54" t="str">
        <f t="shared" si="26"/>
        <v/>
      </c>
      <c r="AF102" s="16" t="str">
        <f t="shared" si="27"/>
        <v/>
      </c>
      <c r="AG102" s="54" t="str">
        <f t="shared" si="28"/>
        <v/>
      </c>
      <c r="AI102" s="19">
        <f t="shared" si="29"/>
        <v>0</v>
      </c>
      <c r="AK102" s="16" t="str">
        <f t="shared" si="30"/>
        <v>&lt;20</v>
      </c>
      <c r="AL102" s="16" t="str">
        <f t="shared" si="31"/>
        <v>n/a</v>
      </c>
      <c r="AM102" s="16" t="str">
        <f t="shared" si="32"/>
        <v>n/a</v>
      </c>
      <c r="AO102" s="49" t="str">
        <f t="shared" si="33"/>
        <v>-</v>
      </c>
      <c r="AP102" s="52"/>
      <c r="AQ102" s="44" t="str">
        <f t="shared" si="34"/>
        <v/>
      </c>
      <c r="AR102" s="55" t="str">
        <f t="shared" si="35"/>
        <v/>
      </c>
    </row>
    <row r="103" spans="1:44" x14ac:dyDescent="0.25">
      <c r="A103" s="12">
        <v>101</v>
      </c>
      <c r="B103" s="39"/>
      <c r="C103" s="40"/>
      <c r="D103" s="14"/>
      <c r="E103" s="14"/>
      <c r="F103" s="14"/>
      <c r="G103" s="14"/>
      <c r="H103" s="14"/>
      <c r="J103" s="16">
        <f t="shared" si="36"/>
        <v>0</v>
      </c>
      <c r="K103" s="16">
        <f t="shared" si="37"/>
        <v>9.9999999999999995E-7</v>
      </c>
      <c r="L103" s="16">
        <f t="shared" si="38"/>
        <v>9.9999999999999995E-7</v>
      </c>
      <c r="M103" s="16">
        <f t="shared" si="39"/>
        <v>9.9999999999999995E-7</v>
      </c>
      <c r="N103" s="16">
        <f t="shared" si="40"/>
        <v>9.9999999999999995E-7</v>
      </c>
      <c r="O103" s="16">
        <f t="shared" si="41"/>
        <v>9.9999999999999995E-7</v>
      </c>
      <c r="P103" s="16">
        <f t="shared" si="42"/>
        <v>0</v>
      </c>
      <c r="Q103" s="16">
        <f t="shared" si="43"/>
        <v>0</v>
      </c>
      <c r="R103" s="16">
        <f t="shared" si="44"/>
        <v>0</v>
      </c>
      <c r="S103" s="16">
        <f t="shared" si="45"/>
        <v>0</v>
      </c>
      <c r="T103" s="16">
        <f t="shared" si="46"/>
        <v>0</v>
      </c>
      <c r="U103" s="16">
        <f t="shared" si="47"/>
        <v>0</v>
      </c>
      <c r="V103" s="17" t="str">
        <f t="shared" si="48"/>
        <v>-</v>
      </c>
      <c r="X103" s="16">
        <v>5</v>
      </c>
      <c r="Y103" s="16">
        <v>2</v>
      </c>
      <c r="Z103" s="16">
        <v>0.5</v>
      </c>
      <c r="AB103" s="18">
        <f t="shared" si="49"/>
        <v>0</v>
      </c>
      <c r="AC103" s="16">
        <f t="shared" si="50"/>
        <v>0</v>
      </c>
      <c r="AD103" s="18" t="str">
        <f t="shared" si="25"/>
        <v/>
      </c>
      <c r="AE103" s="54" t="str">
        <f t="shared" si="26"/>
        <v/>
      </c>
      <c r="AF103" s="16" t="str">
        <f t="shared" si="27"/>
        <v/>
      </c>
      <c r="AG103" s="54" t="str">
        <f t="shared" si="28"/>
        <v/>
      </c>
      <c r="AI103" s="19">
        <f t="shared" si="29"/>
        <v>0</v>
      </c>
      <c r="AK103" s="16" t="str">
        <f t="shared" si="30"/>
        <v>&lt;20</v>
      </c>
      <c r="AL103" s="16" t="str">
        <f t="shared" si="31"/>
        <v>n/a</v>
      </c>
      <c r="AM103" s="16" t="str">
        <f t="shared" si="32"/>
        <v>n/a</v>
      </c>
      <c r="AO103" s="49" t="str">
        <f t="shared" si="33"/>
        <v>-</v>
      </c>
      <c r="AP103" s="52"/>
      <c r="AQ103" s="44" t="str">
        <f t="shared" si="34"/>
        <v/>
      </c>
      <c r="AR103" s="55" t="str">
        <f t="shared" si="35"/>
        <v/>
      </c>
    </row>
    <row r="104" spans="1:44" x14ac:dyDescent="0.25">
      <c r="A104" s="20">
        <v>102</v>
      </c>
      <c r="B104" s="39"/>
      <c r="C104" s="40"/>
      <c r="D104" s="14"/>
      <c r="E104" s="14"/>
      <c r="F104" s="14"/>
      <c r="G104" s="14"/>
      <c r="H104" s="14"/>
      <c r="J104" s="16">
        <f t="shared" si="36"/>
        <v>0</v>
      </c>
      <c r="K104" s="16">
        <f t="shared" si="37"/>
        <v>9.9999999999999995E-7</v>
      </c>
      <c r="L104" s="16">
        <f t="shared" si="38"/>
        <v>9.9999999999999995E-7</v>
      </c>
      <c r="M104" s="16">
        <f t="shared" si="39"/>
        <v>9.9999999999999995E-7</v>
      </c>
      <c r="N104" s="16">
        <f t="shared" si="40"/>
        <v>9.9999999999999995E-7</v>
      </c>
      <c r="O104" s="16">
        <f t="shared" si="41"/>
        <v>9.9999999999999995E-7</v>
      </c>
      <c r="P104" s="16">
        <f t="shared" si="42"/>
        <v>0</v>
      </c>
      <c r="Q104" s="16">
        <f t="shared" si="43"/>
        <v>0</v>
      </c>
      <c r="R104" s="16">
        <f t="shared" si="44"/>
        <v>0</v>
      </c>
      <c r="S104" s="16">
        <f t="shared" si="45"/>
        <v>0</v>
      </c>
      <c r="T104" s="16">
        <f t="shared" si="46"/>
        <v>0</v>
      </c>
      <c r="U104" s="16">
        <f t="shared" si="47"/>
        <v>0</v>
      </c>
      <c r="V104" s="17" t="str">
        <f t="shared" si="48"/>
        <v>-</v>
      </c>
      <c r="X104" s="16">
        <v>5</v>
      </c>
      <c r="Y104" s="16">
        <v>2</v>
      </c>
      <c r="Z104" s="16">
        <v>0.5</v>
      </c>
      <c r="AB104" s="18">
        <f t="shared" si="49"/>
        <v>0</v>
      </c>
      <c r="AC104" s="16">
        <f t="shared" si="50"/>
        <v>0</v>
      </c>
      <c r="AD104" s="18" t="str">
        <f t="shared" si="25"/>
        <v/>
      </c>
      <c r="AE104" s="54" t="str">
        <f t="shared" si="26"/>
        <v/>
      </c>
      <c r="AF104" s="16" t="str">
        <f t="shared" si="27"/>
        <v/>
      </c>
      <c r="AG104" s="54" t="str">
        <f t="shared" si="28"/>
        <v/>
      </c>
      <c r="AI104" s="19">
        <f t="shared" si="29"/>
        <v>0</v>
      </c>
      <c r="AK104" s="16" t="str">
        <f t="shared" si="30"/>
        <v>&lt;20</v>
      </c>
      <c r="AL104" s="16" t="str">
        <f t="shared" si="31"/>
        <v>n/a</v>
      </c>
      <c r="AM104" s="16" t="str">
        <f t="shared" si="32"/>
        <v>n/a</v>
      </c>
      <c r="AO104" s="49" t="str">
        <f t="shared" si="33"/>
        <v>-</v>
      </c>
      <c r="AP104" s="52"/>
      <c r="AQ104" s="44" t="str">
        <f t="shared" si="34"/>
        <v/>
      </c>
      <c r="AR104" s="55" t="str">
        <f t="shared" si="35"/>
        <v/>
      </c>
    </row>
    <row r="105" spans="1:44" x14ac:dyDescent="0.25">
      <c r="A105" s="12">
        <v>103</v>
      </c>
      <c r="B105" s="39"/>
      <c r="C105" s="40"/>
      <c r="D105" s="14"/>
      <c r="E105" s="14"/>
      <c r="F105" s="14"/>
      <c r="G105" s="14"/>
      <c r="H105" s="14"/>
      <c r="J105" s="16">
        <f t="shared" si="36"/>
        <v>0</v>
      </c>
      <c r="K105" s="16">
        <f t="shared" si="37"/>
        <v>9.9999999999999995E-7</v>
      </c>
      <c r="L105" s="16">
        <f t="shared" si="38"/>
        <v>9.9999999999999995E-7</v>
      </c>
      <c r="M105" s="16">
        <f t="shared" si="39"/>
        <v>9.9999999999999995E-7</v>
      </c>
      <c r="N105" s="16">
        <f t="shared" si="40"/>
        <v>9.9999999999999995E-7</v>
      </c>
      <c r="O105" s="16">
        <f t="shared" si="41"/>
        <v>9.9999999999999995E-7</v>
      </c>
      <c r="P105" s="16">
        <f t="shared" si="42"/>
        <v>0</v>
      </c>
      <c r="Q105" s="16">
        <f t="shared" si="43"/>
        <v>0</v>
      </c>
      <c r="R105" s="16">
        <f t="shared" si="44"/>
        <v>0</v>
      </c>
      <c r="S105" s="16">
        <f t="shared" si="45"/>
        <v>0</v>
      </c>
      <c r="T105" s="16">
        <f t="shared" si="46"/>
        <v>0</v>
      </c>
      <c r="U105" s="16">
        <f t="shared" si="47"/>
        <v>0</v>
      </c>
      <c r="V105" s="17" t="str">
        <f t="shared" si="48"/>
        <v>-</v>
      </c>
      <c r="X105" s="16">
        <v>5</v>
      </c>
      <c r="Y105" s="16">
        <v>2</v>
      </c>
      <c r="Z105" s="16">
        <v>0.5</v>
      </c>
      <c r="AB105" s="18">
        <f t="shared" si="49"/>
        <v>0</v>
      </c>
      <c r="AC105" s="16">
        <f t="shared" si="50"/>
        <v>0</v>
      </c>
      <c r="AD105" s="18" t="str">
        <f t="shared" si="25"/>
        <v/>
      </c>
      <c r="AE105" s="54" t="str">
        <f t="shared" si="26"/>
        <v/>
      </c>
      <c r="AF105" s="16" t="str">
        <f t="shared" si="27"/>
        <v/>
      </c>
      <c r="AG105" s="54" t="str">
        <f t="shared" si="28"/>
        <v/>
      </c>
      <c r="AI105" s="19">
        <f t="shared" si="29"/>
        <v>0</v>
      </c>
      <c r="AK105" s="16" t="str">
        <f t="shared" si="30"/>
        <v>&lt;20</v>
      </c>
      <c r="AL105" s="16" t="str">
        <f t="shared" si="31"/>
        <v>n/a</v>
      </c>
      <c r="AM105" s="16" t="str">
        <f t="shared" si="32"/>
        <v>n/a</v>
      </c>
      <c r="AO105" s="49" t="str">
        <f t="shared" si="33"/>
        <v>-</v>
      </c>
      <c r="AP105" s="52"/>
      <c r="AQ105" s="44" t="str">
        <f t="shared" si="34"/>
        <v/>
      </c>
      <c r="AR105" s="55" t="str">
        <f t="shared" si="35"/>
        <v/>
      </c>
    </row>
    <row r="106" spans="1:44" x14ac:dyDescent="0.25">
      <c r="A106" s="20">
        <v>104</v>
      </c>
      <c r="B106" s="39"/>
      <c r="C106" s="40"/>
      <c r="D106" s="14"/>
      <c r="E106" s="14"/>
      <c r="F106" s="14"/>
      <c r="G106" s="14"/>
      <c r="H106" s="14"/>
      <c r="J106" s="16">
        <f t="shared" si="36"/>
        <v>0</v>
      </c>
      <c r="K106" s="16">
        <f t="shared" si="37"/>
        <v>9.9999999999999995E-7</v>
      </c>
      <c r="L106" s="16">
        <f t="shared" si="38"/>
        <v>9.9999999999999995E-7</v>
      </c>
      <c r="M106" s="16">
        <f t="shared" si="39"/>
        <v>9.9999999999999995E-7</v>
      </c>
      <c r="N106" s="16">
        <f t="shared" si="40"/>
        <v>9.9999999999999995E-7</v>
      </c>
      <c r="O106" s="16">
        <f t="shared" si="41"/>
        <v>9.9999999999999995E-7</v>
      </c>
      <c r="P106" s="16">
        <f t="shared" si="42"/>
        <v>0</v>
      </c>
      <c r="Q106" s="16">
        <f t="shared" si="43"/>
        <v>0</v>
      </c>
      <c r="R106" s="16">
        <f t="shared" si="44"/>
        <v>0</v>
      </c>
      <c r="S106" s="16">
        <f t="shared" si="45"/>
        <v>0</v>
      </c>
      <c r="T106" s="16">
        <f t="shared" si="46"/>
        <v>0</v>
      </c>
      <c r="U106" s="16">
        <f t="shared" si="47"/>
        <v>0</v>
      </c>
      <c r="V106" s="17" t="str">
        <f t="shared" si="48"/>
        <v>-</v>
      </c>
      <c r="X106" s="16">
        <v>5</v>
      </c>
      <c r="Y106" s="16">
        <v>2</v>
      </c>
      <c r="Z106" s="16">
        <v>0.5</v>
      </c>
      <c r="AB106" s="18">
        <f t="shared" si="49"/>
        <v>0</v>
      </c>
      <c r="AC106" s="16">
        <f t="shared" si="50"/>
        <v>0</v>
      </c>
      <c r="AD106" s="18" t="str">
        <f t="shared" si="25"/>
        <v/>
      </c>
      <c r="AE106" s="54" t="str">
        <f t="shared" si="26"/>
        <v/>
      </c>
      <c r="AF106" s="16" t="str">
        <f t="shared" si="27"/>
        <v/>
      </c>
      <c r="AG106" s="54" t="str">
        <f t="shared" si="28"/>
        <v/>
      </c>
      <c r="AI106" s="19">
        <f t="shared" si="29"/>
        <v>0</v>
      </c>
      <c r="AK106" s="16" t="str">
        <f t="shared" si="30"/>
        <v>&lt;20</v>
      </c>
      <c r="AL106" s="16" t="str">
        <f t="shared" si="31"/>
        <v>n/a</v>
      </c>
      <c r="AM106" s="16" t="str">
        <f t="shared" si="32"/>
        <v>n/a</v>
      </c>
      <c r="AO106" s="49" t="str">
        <f t="shared" si="33"/>
        <v>-</v>
      </c>
      <c r="AP106" s="52"/>
      <c r="AQ106" s="44" t="str">
        <f t="shared" si="34"/>
        <v/>
      </c>
      <c r="AR106" s="55" t="str">
        <f t="shared" si="35"/>
        <v/>
      </c>
    </row>
    <row r="107" spans="1:44" x14ac:dyDescent="0.25">
      <c r="A107" s="12">
        <v>105</v>
      </c>
      <c r="B107" s="39"/>
      <c r="C107" s="40"/>
      <c r="D107" s="14"/>
      <c r="E107" s="14"/>
      <c r="F107" s="14"/>
      <c r="G107" s="14"/>
      <c r="H107" s="14"/>
      <c r="J107" s="16">
        <f t="shared" si="36"/>
        <v>0</v>
      </c>
      <c r="K107" s="16">
        <f t="shared" si="37"/>
        <v>9.9999999999999995E-7</v>
      </c>
      <c r="L107" s="16">
        <f t="shared" si="38"/>
        <v>9.9999999999999995E-7</v>
      </c>
      <c r="M107" s="16">
        <f t="shared" si="39"/>
        <v>9.9999999999999995E-7</v>
      </c>
      <c r="N107" s="16">
        <f t="shared" si="40"/>
        <v>9.9999999999999995E-7</v>
      </c>
      <c r="O107" s="16">
        <f t="shared" si="41"/>
        <v>9.9999999999999995E-7</v>
      </c>
      <c r="P107" s="16">
        <f t="shared" si="42"/>
        <v>0</v>
      </c>
      <c r="Q107" s="16">
        <f t="shared" si="43"/>
        <v>0</v>
      </c>
      <c r="R107" s="16">
        <f t="shared" si="44"/>
        <v>0</v>
      </c>
      <c r="S107" s="16">
        <f t="shared" si="45"/>
        <v>0</v>
      </c>
      <c r="T107" s="16">
        <f t="shared" si="46"/>
        <v>0</v>
      </c>
      <c r="U107" s="16">
        <f t="shared" si="47"/>
        <v>0</v>
      </c>
      <c r="V107" s="17" t="str">
        <f t="shared" si="48"/>
        <v>-</v>
      </c>
      <c r="X107" s="16">
        <v>5</v>
      </c>
      <c r="Y107" s="16">
        <v>2</v>
      </c>
      <c r="Z107" s="16">
        <v>0.5</v>
      </c>
      <c r="AB107" s="18">
        <f t="shared" si="49"/>
        <v>0</v>
      </c>
      <c r="AC107" s="16">
        <f t="shared" si="50"/>
        <v>0</v>
      </c>
      <c r="AD107" s="18" t="str">
        <f t="shared" si="25"/>
        <v/>
      </c>
      <c r="AE107" s="54" t="str">
        <f t="shared" si="26"/>
        <v/>
      </c>
      <c r="AF107" s="16" t="str">
        <f t="shared" si="27"/>
        <v/>
      </c>
      <c r="AG107" s="54" t="str">
        <f t="shared" si="28"/>
        <v/>
      </c>
      <c r="AI107" s="19">
        <f t="shared" si="29"/>
        <v>0</v>
      </c>
      <c r="AK107" s="16" t="str">
        <f t="shared" si="30"/>
        <v>&lt;20</v>
      </c>
      <c r="AL107" s="16" t="str">
        <f t="shared" si="31"/>
        <v>n/a</v>
      </c>
      <c r="AM107" s="16" t="str">
        <f t="shared" si="32"/>
        <v>n/a</v>
      </c>
      <c r="AO107" s="49" t="str">
        <f t="shared" si="33"/>
        <v>-</v>
      </c>
      <c r="AP107" s="52"/>
      <c r="AQ107" s="44" t="str">
        <f t="shared" si="34"/>
        <v/>
      </c>
      <c r="AR107" s="55" t="str">
        <f t="shared" si="35"/>
        <v/>
      </c>
    </row>
    <row r="108" spans="1:44" x14ac:dyDescent="0.25">
      <c r="A108" s="20">
        <v>106</v>
      </c>
      <c r="B108" s="39"/>
      <c r="C108" s="40"/>
      <c r="D108" s="14"/>
      <c r="E108" s="14"/>
      <c r="F108" s="14"/>
      <c r="G108" s="14"/>
      <c r="H108" s="14"/>
      <c r="J108" s="16">
        <f t="shared" si="36"/>
        <v>0</v>
      </c>
      <c r="K108" s="16">
        <f t="shared" si="37"/>
        <v>9.9999999999999995E-7</v>
      </c>
      <c r="L108" s="16">
        <f t="shared" si="38"/>
        <v>9.9999999999999995E-7</v>
      </c>
      <c r="M108" s="16">
        <f t="shared" si="39"/>
        <v>9.9999999999999995E-7</v>
      </c>
      <c r="N108" s="16">
        <f t="shared" si="40"/>
        <v>9.9999999999999995E-7</v>
      </c>
      <c r="O108" s="16">
        <f t="shared" si="41"/>
        <v>9.9999999999999995E-7</v>
      </c>
      <c r="P108" s="16">
        <f t="shared" si="42"/>
        <v>0</v>
      </c>
      <c r="Q108" s="16">
        <f t="shared" si="43"/>
        <v>0</v>
      </c>
      <c r="R108" s="16">
        <f t="shared" si="44"/>
        <v>0</v>
      </c>
      <c r="S108" s="16">
        <f t="shared" si="45"/>
        <v>0</v>
      </c>
      <c r="T108" s="16">
        <f t="shared" si="46"/>
        <v>0</v>
      </c>
      <c r="U108" s="16">
        <f t="shared" si="47"/>
        <v>0</v>
      </c>
      <c r="V108" s="17" t="str">
        <f t="shared" si="48"/>
        <v>-</v>
      </c>
      <c r="X108" s="16">
        <v>5</v>
      </c>
      <c r="Y108" s="16">
        <v>2</v>
      </c>
      <c r="Z108" s="16">
        <v>0.5</v>
      </c>
      <c r="AB108" s="18">
        <f t="shared" si="49"/>
        <v>0</v>
      </c>
      <c r="AC108" s="16">
        <f t="shared" si="50"/>
        <v>0</v>
      </c>
      <c r="AD108" s="18" t="str">
        <f t="shared" si="25"/>
        <v/>
      </c>
      <c r="AE108" s="54" t="str">
        <f t="shared" si="26"/>
        <v/>
      </c>
      <c r="AF108" s="16" t="str">
        <f t="shared" si="27"/>
        <v/>
      </c>
      <c r="AG108" s="54" t="str">
        <f t="shared" si="28"/>
        <v/>
      </c>
      <c r="AI108" s="19">
        <f t="shared" si="29"/>
        <v>0</v>
      </c>
      <c r="AK108" s="16" t="str">
        <f t="shared" si="30"/>
        <v>&lt;20</v>
      </c>
      <c r="AL108" s="16" t="str">
        <f t="shared" si="31"/>
        <v>n/a</v>
      </c>
      <c r="AM108" s="16" t="str">
        <f t="shared" si="32"/>
        <v>n/a</v>
      </c>
      <c r="AO108" s="49" t="str">
        <f t="shared" si="33"/>
        <v>-</v>
      </c>
      <c r="AP108" s="52"/>
      <c r="AQ108" s="44" t="str">
        <f t="shared" si="34"/>
        <v/>
      </c>
      <c r="AR108" s="55" t="str">
        <f t="shared" si="35"/>
        <v/>
      </c>
    </row>
    <row r="109" spans="1:44" x14ac:dyDescent="0.25">
      <c r="A109" s="12">
        <v>107</v>
      </c>
      <c r="B109" s="39"/>
      <c r="C109" s="40"/>
      <c r="D109" s="14"/>
      <c r="E109" s="14"/>
      <c r="F109" s="14"/>
      <c r="G109" s="14"/>
      <c r="H109" s="14"/>
      <c r="J109" s="16">
        <f t="shared" si="36"/>
        <v>0</v>
      </c>
      <c r="K109" s="16">
        <f t="shared" si="37"/>
        <v>9.9999999999999995E-7</v>
      </c>
      <c r="L109" s="16">
        <f t="shared" si="38"/>
        <v>9.9999999999999995E-7</v>
      </c>
      <c r="M109" s="16">
        <f t="shared" si="39"/>
        <v>9.9999999999999995E-7</v>
      </c>
      <c r="N109" s="16">
        <f t="shared" si="40"/>
        <v>9.9999999999999995E-7</v>
      </c>
      <c r="O109" s="16">
        <f t="shared" si="41"/>
        <v>9.9999999999999995E-7</v>
      </c>
      <c r="P109" s="16">
        <f t="shared" si="42"/>
        <v>0</v>
      </c>
      <c r="Q109" s="16">
        <f t="shared" si="43"/>
        <v>0</v>
      </c>
      <c r="R109" s="16">
        <f t="shared" si="44"/>
        <v>0</v>
      </c>
      <c r="S109" s="16">
        <f t="shared" si="45"/>
        <v>0</v>
      </c>
      <c r="T109" s="16">
        <f t="shared" si="46"/>
        <v>0</v>
      </c>
      <c r="U109" s="16">
        <f t="shared" si="47"/>
        <v>0</v>
      </c>
      <c r="V109" s="17" t="str">
        <f t="shared" si="48"/>
        <v>-</v>
      </c>
      <c r="X109" s="16">
        <v>5</v>
      </c>
      <c r="Y109" s="16">
        <v>2</v>
      </c>
      <c r="Z109" s="16">
        <v>0.5</v>
      </c>
      <c r="AB109" s="18">
        <f t="shared" si="49"/>
        <v>0</v>
      </c>
      <c r="AC109" s="16">
        <f t="shared" si="50"/>
        <v>0</v>
      </c>
      <c r="AD109" s="18" t="str">
        <f t="shared" si="25"/>
        <v/>
      </c>
      <c r="AE109" s="54" t="str">
        <f t="shared" si="26"/>
        <v/>
      </c>
      <c r="AF109" s="16" t="str">
        <f t="shared" si="27"/>
        <v/>
      </c>
      <c r="AG109" s="54" t="str">
        <f t="shared" si="28"/>
        <v/>
      </c>
      <c r="AI109" s="19">
        <f t="shared" si="29"/>
        <v>0</v>
      </c>
      <c r="AK109" s="16" t="str">
        <f t="shared" si="30"/>
        <v>&lt;20</v>
      </c>
      <c r="AL109" s="16" t="str">
        <f t="shared" si="31"/>
        <v>n/a</v>
      </c>
      <c r="AM109" s="16" t="str">
        <f t="shared" si="32"/>
        <v>n/a</v>
      </c>
      <c r="AO109" s="49" t="str">
        <f t="shared" si="33"/>
        <v>-</v>
      </c>
      <c r="AP109" s="52"/>
      <c r="AQ109" s="44" t="str">
        <f t="shared" si="34"/>
        <v/>
      </c>
      <c r="AR109" s="55" t="str">
        <f t="shared" si="35"/>
        <v/>
      </c>
    </row>
    <row r="110" spans="1:44" x14ac:dyDescent="0.25">
      <c r="A110" s="20">
        <v>108</v>
      </c>
      <c r="B110" s="39"/>
      <c r="C110" s="40"/>
      <c r="D110" s="14"/>
      <c r="E110" s="14"/>
      <c r="F110" s="14"/>
      <c r="G110" s="14"/>
      <c r="H110" s="14"/>
      <c r="J110" s="16">
        <f t="shared" si="36"/>
        <v>0</v>
      </c>
      <c r="K110" s="16">
        <f t="shared" si="37"/>
        <v>9.9999999999999995E-7</v>
      </c>
      <c r="L110" s="16">
        <f t="shared" si="38"/>
        <v>9.9999999999999995E-7</v>
      </c>
      <c r="M110" s="16">
        <f t="shared" si="39"/>
        <v>9.9999999999999995E-7</v>
      </c>
      <c r="N110" s="16">
        <f t="shared" si="40"/>
        <v>9.9999999999999995E-7</v>
      </c>
      <c r="O110" s="16">
        <f t="shared" si="41"/>
        <v>9.9999999999999995E-7</v>
      </c>
      <c r="P110" s="16">
        <f t="shared" si="42"/>
        <v>0</v>
      </c>
      <c r="Q110" s="16">
        <f t="shared" si="43"/>
        <v>0</v>
      </c>
      <c r="R110" s="16">
        <f t="shared" si="44"/>
        <v>0</v>
      </c>
      <c r="S110" s="16">
        <f t="shared" si="45"/>
        <v>0</v>
      </c>
      <c r="T110" s="16">
        <f t="shared" si="46"/>
        <v>0</v>
      </c>
      <c r="U110" s="16">
        <f t="shared" si="47"/>
        <v>0</v>
      </c>
      <c r="V110" s="17" t="str">
        <f t="shared" si="48"/>
        <v>-</v>
      </c>
      <c r="X110" s="16">
        <v>5</v>
      </c>
      <c r="Y110" s="16">
        <v>2</v>
      </c>
      <c r="Z110" s="16">
        <v>0.5</v>
      </c>
      <c r="AB110" s="18">
        <f t="shared" si="49"/>
        <v>0</v>
      </c>
      <c r="AC110" s="16">
        <f t="shared" si="50"/>
        <v>0</v>
      </c>
      <c r="AD110" s="18" t="str">
        <f t="shared" si="25"/>
        <v/>
      </c>
      <c r="AE110" s="54" t="str">
        <f t="shared" si="26"/>
        <v/>
      </c>
      <c r="AF110" s="16" t="str">
        <f t="shared" si="27"/>
        <v/>
      </c>
      <c r="AG110" s="54" t="str">
        <f t="shared" si="28"/>
        <v/>
      </c>
      <c r="AI110" s="19">
        <f t="shared" si="29"/>
        <v>0</v>
      </c>
      <c r="AK110" s="16" t="str">
        <f t="shared" si="30"/>
        <v>&lt;20</v>
      </c>
      <c r="AL110" s="16" t="str">
        <f t="shared" si="31"/>
        <v>n/a</v>
      </c>
      <c r="AM110" s="16" t="str">
        <f t="shared" si="32"/>
        <v>n/a</v>
      </c>
      <c r="AO110" s="49" t="str">
        <f t="shared" si="33"/>
        <v>-</v>
      </c>
      <c r="AP110" s="52"/>
      <c r="AQ110" s="44" t="str">
        <f t="shared" si="34"/>
        <v/>
      </c>
      <c r="AR110" s="55" t="str">
        <f t="shared" si="35"/>
        <v/>
      </c>
    </row>
    <row r="111" spans="1:44" x14ac:dyDescent="0.25">
      <c r="A111" s="12">
        <v>109</v>
      </c>
      <c r="B111" s="39"/>
      <c r="C111" s="40"/>
      <c r="D111" s="14"/>
      <c r="E111" s="14"/>
      <c r="F111" s="14"/>
      <c r="G111" s="14"/>
      <c r="H111" s="14"/>
      <c r="J111" s="16">
        <f t="shared" si="36"/>
        <v>0</v>
      </c>
      <c r="K111" s="16">
        <f t="shared" si="37"/>
        <v>9.9999999999999995E-7</v>
      </c>
      <c r="L111" s="16">
        <f t="shared" si="38"/>
        <v>9.9999999999999995E-7</v>
      </c>
      <c r="M111" s="16">
        <f t="shared" si="39"/>
        <v>9.9999999999999995E-7</v>
      </c>
      <c r="N111" s="16">
        <f t="shared" si="40"/>
        <v>9.9999999999999995E-7</v>
      </c>
      <c r="O111" s="16">
        <f t="shared" si="41"/>
        <v>9.9999999999999995E-7</v>
      </c>
      <c r="P111" s="16">
        <f t="shared" si="42"/>
        <v>0</v>
      </c>
      <c r="Q111" s="16">
        <f t="shared" si="43"/>
        <v>0</v>
      </c>
      <c r="R111" s="16">
        <f t="shared" si="44"/>
        <v>0</v>
      </c>
      <c r="S111" s="16">
        <f t="shared" si="45"/>
        <v>0</v>
      </c>
      <c r="T111" s="16">
        <f t="shared" si="46"/>
        <v>0</v>
      </c>
      <c r="U111" s="16">
        <f t="shared" si="47"/>
        <v>0</v>
      </c>
      <c r="V111" s="17" t="str">
        <f t="shared" si="48"/>
        <v>-</v>
      </c>
      <c r="X111" s="16">
        <v>5</v>
      </c>
      <c r="Y111" s="16">
        <v>2</v>
      </c>
      <c r="Z111" s="16">
        <v>0.5</v>
      </c>
      <c r="AB111" s="18">
        <f t="shared" si="49"/>
        <v>0</v>
      </c>
      <c r="AC111" s="16">
        <f t="shared" si="50"/>
        <v>0</v>
      </c>
      <c r="AD111" s="18" t="str">
        <f t="shared" si="25"/>
        <v/>
      </c>
      <c r="AE111" s="54" t="str">
        <f t="shared" si="26"/>
        <v/>
      </c>
      <c r="AF111" s="16" t="str">
        <f t="shared" si="27"/>
        <v/>
      </c>
      <c r="AG111" s="54" t="str">
        <f t="shared" si="28"/>
        <v/>
      </c>
      <c r="AI111" s="19">
        <f t="shared" si="29"/>
        <v>0</v>
      </c>
      <c r="AK111" s="16" t="str">
        <f t="shared" si="30"/>
        <v>&lt;20</v>
      </c>
      <c r="AL111" s="16" t="str">
        <f t="shared" si="31"/>
        <v>n/a</v>
      </c>
      <c r="AM111" s="16" t="str">
        <f t="shared" si="32"/>
        <v>n/a</v>
      </c>
      <c r="AO111" s="49" t="str">
        <f t="shared" si="33"/>
        <v>-</v>
      </c>
      <c r="AP111" s="52"/>
      <c r="AQ111" s="44" t="str">
        <f t="shared" si="34"/>
        <v/>
      </c>
      <c r="AR111" s="55" t="str">
        <f t="shared" si="35"/>
        <v/>
      </c>
    </row>
    <row r="112" spans="1:44" x14ac:dyDescent="0.25">
      <c r="A112" s="20">
        <v>110</v>
      </c>
      <c r="B112" s="39"/>
      <c r="C112" s="40"/>
      <c r="D112" s="14"/>
      <c r="E112" s="14"/>
      <c r="F112" s="14"/>
      <c r="G112" s="14"/>
      <c r="H112" s="14"/>
      <c r="J112" s="16">
        <f t="shared" si="36"/>
        <v>0</v>
      </c>
      <c r="K112" s="16">
        <f t="shared" si="37"/>
        <v>9.9999999999999995E-7</v>
      </c>
      <c r="L112" s="16">
        <f t="shared" si="38"/>
        <v>9.9999999999999995E-7</v>
      </c>
      <c r="M112" s="16">
        <f t="shared" si="39"/>
        <v>9.9999999999999995E-7</v>
      </c>
      <c r="N112" s="16">
        <f t="shared" si="40"/>
        <v>9.9999999999999995E-7</v>
      </c>
      <c r="O112" s="16">
        <f t="shared" si="41"/>
        <v>9.9999999999999995E-7</v>
      </c>
      <c r="P112" s="16">
        <f t="shared" si="42"/>
        <v>0</v>
      </c>
      <c r="Q112" s="16">
        <f t="shared" si="43"/>
        <v>0</v>
      </c>
      <c r="R112" s="16">
        <f t="shared" si="44"/>
        <v>0</v>
      </c>
      <c r="S112" s="16">
        <f t="shared" si="45"/>
        <v>0</v>
      </c>
      <c r="T112" s="16">
        <f t="shared" si="46"/>
        <v>0</v>
      </c>
      <c r="U112" s="16">
        <f t="shared" si="47"/>
        <v>0</v>
      </c>
      <c r="V112" s="17" t="str">
        <f t="shared" si="48"/>
        <v>-</v>
      </c>
      <c r="X112" s="16">
        <v>5</v>
      </c>
      <c r="Y112" s="16">
        <v>2</v>
      </c>
      <c r="Z112" s="16">
        <v>0.5</v>
      </c>
      <c r="AB112" s="18">
        <f t="shared" si="49"/>
        <v>0</v>
      </c>
      <c r="AC112" s="16">
        <f t="shared" si="50"/>
        <v>0</v>
      </c>
      <c r="AD112" s="18" t="str">
        <f t="shared" si="25"/>
        <v/>
      </c>
      <c r="AE112" s="54" t="str">
        <f t="shared" si="26"/>
        <v/>
      </c>
      <c r="AF112" s="16" t="str">
        <f t="shared" si="27"/>
        <v/>
      </c>
      <c r="AG112" s="54" t="str">
        <f t="shared" si="28"/>
        <v/>
      </c>
      <c r="AI112" s="19">
        <f t="shared" si="29"/>
        <v>0</v>
      </c>
      <c r="AK112" s="16" t="str">
        <f t="shared" si="30"/>
        <v>&lt;20</v>
      </c>
      <c r="AL112" s="16" t="str">
        <f t="shared" si="31"/>
        <v>n/a</v>
      </c>
      <c r="AM112" s="16" t="str">
        <f t="shared" si="32"/>
        <v>n/a</v>
      </c>
      <c r="AO112" s="49" t="str">
        <f t="shared" si="33"/>
        <v>-</v>
      </c>
      <c r="AP112" s="52"/>
      <c r="AQ112" s="44" t="str">
        <f t="shared" si="34"/>
        <v/>
      </c>
      <c r="AR112" s="55" t="str">
        <f t="shared" si="35"/>
        <v/>
      </c>
    </row>
    <row r="113" spans="1:44" x14ac:dyDescent="0.25">
      <c r="A113" s="12">
        <v>111</v>
      </c>
      <c r="B113" s="39"/>
      <c r="C113" s="40"/>
      <c r="D113" s="14"/>
      <c r="E113" s="14"/>
      <c r="F113" s="14"/>
      <c r="G113" s="14"/>
      <c r="H113" s="14"/>
      <c r="J113" s="16">
        <f t="shared" si="36"/>
        <v>0</v>
      </c>
      <c r="K113" s="16">
        <f t="shared" si="37"/>
        <v>9.9999999999999995E-7</v>
      </c>
      <c r="L113" s="16">
        <f t="shared" si="38"/>
        <v>9.9999999999999995E-7</v>
      </c>
      <c r="M113" s="16">
        <f t="shared" si="39"/>
        <v>9.9999999999999995E-7</v>
      </c>
      <c r="N113" s="16">
        <f t="shared" si="40"/>
        <v>9.9999999999999995E-7</v>
      </c>
      <c r="O113" s="16">
        <f t="shared" si="41"/>
        <v>9.9999999999999995E-7</v>
      </c>
      <c r="P113" s="16">
        <f t="shared" si="42"/>
        <v>0</v>
      </c>
      <c r="Q113" s="16">
        <f t="shared" si="43"/>
        <v>0</v>
      </c>
      <c r="R113" s="16">
        <f t="shared" si="44"/>
        <v>0</v>
      </c>
      <c r="S113" s="16">
        <f t="shared" si="45"/>
        <v>0</v>
      </c>
      <c r="T113" s="16">
        <f t="shared" si="46"/>
        <v>0</v>
      </c>
      <c r="U113" s="16">
        <f t="shared" si="47"/>
        <v>0</v>
      </c>
      <c r="V113" s="17" t="str">
        <f t="shared" si="48"/>
        <v>-</v>
      </c>
      <c r="X113" s="16">
        <v>5</v>
      </c>
      <c r="Y113" s="16">
        <v>2</v>
      </c>
      <c r="Z113" s="16">
        <v>0.5</v>
      </c>
      <c r="AB113" s="18">
        <f t="shared" si="49"/>
        <v>0</v>
      </c>
      <c r="AC113" s="16">
        <f t="shared" si="50"/>
        <v>0</v>
      </c>
      <c r="AD113" s="18" t="str">
        <f t="shared" si="25"/>
        <v/>
      </c>
      <c r="AE113" s="54" t="str">
        <f t="shared" si="26"/>
        <v/>
      </c>
      <c r="AF113" s="16" t="str">
        <f t="shared" si="27"/>
        <v/>
      </c>
      <c r="AG113" s="54" t="str">
        <f t="shared" si="28"/>
        <v/>
      </c>
      <c r="AI113" s="19">
        <f t="shared" si="29"/>
        <v>0</v>
      </c>
      <c r="AK113" s="16" t="str">
        <f t="shared" si="30"/>
        <v>&lt;20</v>
      </c>
      <c r="AL113" s="16" t="str">
        <f t="shared" si="31"/>
        <v>n/a</v>
      </c>
      <c r="AM113" s="16" t="str">
        <f t="shared" si="32"/>
        <v>n/a</v>
      </c>
      <c r="AO113" s="49" t="str">
        <f t="shared" si="33"/>
        <v>-</v>
      </c>
      <c r="AP113" s="52"/>
      <c r="AQ113" s="44" t="str">
        <f t="shared" si="34"/>
        <v/>
      </c>
      <c r="AR113" s="55" t="str">
        <f t="shared" si="35"/>
        <v/>
      </c>
    </row>
    <row r="114" spans="1:44" x14ac:dyDescent="0.25">
      <c r="A114" s="20">
        <v>112</v>
      </c>
      <c r="B114" s="39"/>
      <c r="C114" s="40"/>
      <c r="D114" s="14"/>
      <c r="E114" s="14"/>
      <c r="F114" s="14"/>
      <c r="G114" s="14"/>
      <c r="H114" s="14"/>
      <c r="J114" s="16">
        <f t="shared" si="36"/>
        <v>0</v>
      </c>
      <c r="K114" s="16">
        <f t="shared" si="37"/>
        <v>9.9999999999999995E-7</v>
      </c>
      <c r="L114" s="16">
        <f t="shared" si="38"/>
        <v>9.9999999999999995E-7</v>
      </c>
      <c r="M114" s="16">
        <f t="shared" si="39"/>
        <v>9.9999999999999995E-7</v>
      </c>
      <c r="N114" s="16">
        <f t="shared" si="40"/>
        <v>9.9999999999999995E-7</v>
      </c>
      <c r="O114" s="16">
        <f t="shared" si="41"/>
        <v>9.9999999999999995E-7</v>
      </c>
      <c r="P114" s="16">
        <f t="shared" si="42"/>
        <v>0</v>
      </c>
      <c r="Q114" s="16">
        <f t="shared" si="43"/>
        <v>0</v>
      </c>
      <c r="R114" s="16">
        <f t="shared" si="44"/>
        <v>0</v>
      </c>
      <c r="S114" s="16">
        <f t="shared" si="45"/>
        <v>0</v>
      </c>
      <c r="T114" s="16">
        <f t="shared" si="46"/>
        <v>0</v>
      </c>
      <c r="U114" s="16">
        <f t="shared" si="47"/>
        <v>0</v>
      </c>
      <c r="V114" s="17" t="str">
        <f t="shared" si="48"/>
        <v>-</v>
      </c>
      <c r="X114" s="16">
        <v>5</v>
      </c>
      <c r="Y114" s="16">
        <v>2</v>
      </c>
      <c r="Z114" s="16">
        <v>0.5</v>
      </c>
      <c r="AB114" s="18">
        <f t="shared" si="49"/>
        <v>0</v>
      </c>
      <c r="AC114" s="16">
        <f t="shared" si="50"/>
        <v>0</v>
      </c>
      <c r="AD114" s="18" t="str">
        <f t="shared" si="25"/>
        <v/>
      </c>
      <c r="AE114" s="54" t="str">
        <f t="shared" si="26"/>
        <v/>
      </c>
      <c r="AF114" s="16" t="str">
        <f t="shared" si="27"/>
        <v/>
      </c>
      <c r="AG114" s="54" t="str">
        <f t="shared" si="28"/>
        <v/>
      </c>
      <c r="AI114" s="19">
        <f t="shared" si="29"/>
        <v>0</v>
      </c>
      <c r="AK114" s="16" t="str">
        <f t="shared" si="30"/>
        <v>&lt;20</v>
      </c>
      <c r="AL114" s="16" t="str">
        <f t="shared" si="31"/>
        <v>n/a</v>
      </c>
      <c r="AM114" s="16" t="str">
        <f t="shared" si="32"/>
        <v>n/a</v>
      </c>
      <c r="AO114" s="49" t="str">
        <f t="shared" si="33"/>
        <v>-</v>
      </c>
      <c r="AP114" s="52"/>
      <c r="AQ114" s="44" t="str">
        <f t="shared" si="34"/>
        <v/>
      </c>
      <c r="AR114" s="55" t="str">
        <f t="shared" si="35"/>
        <v/>
      </c>
    </row>
    <row r="115" spans="1:44" x14ac:dyDescent="0.25">
      <c r="A115" s="12">
        <v>113</v>
      </c>
      <c r="B115" s="39"/>
      <c r="C115" s="40"/>
      <c r="D115" s="14"/>
      <c r="E115" s="14"/>
      <c r="F115" s="14"/>
      <c r="G115" s="14"/>
      <c r="H115" s="14"/>
      <c r="J115" s="16">
        <f t="shared" si="36"/>
        <v>0</v>
      </c>
      <c r="K115" s="16">
        <f t="shared" si="37"/>
        <v>9.9999999999999995E-7</v>
      </c>
      <c r="L115" s="16">
        <f t="shared" si="38"/>
        <v>9.9999999999999995E-7</v>
      </c>
      <c r="M115" s="16">
        <f t="shared" si="39"/>
        <v>9.9999999999999995E-7</v>
      </c>
      <c r="N115" s="16">
        <f t="shared" si="40"/>
        <v>9.9999999999999995E-7</v>
      </c>
      <c r="O115" s="16">
        <f t="shared" si="41"/>
        <v>9.9999999999999995E-7</v>
      </c>
      <c r="P115" s="16">
        <f t="shared" si="42"/>
        <v>0</v>
      </c>
      <c r="Q115" s="16">
        <f t="shared" si="43"/>
        <v>0</v>
      </c>
      <c r="R115" s="16">
        <f t="shared" si="44"/>
        <v>0</v>
      </c>
      <c r="S115" s="16">
        <f t="shared" si="45"/>
        <v>0</v>
      </c>
      <c r="T115" s="16">
        <f t="shared" si="46"/>
        <v>0</v>
      </c>
      <c r="U115" s="16">
        <f t="shared" si="47"/>
        <v>0</v>
      </c>
      <c r="V115" s="17" t="str">
        <f t="shared" si="48"/>
        <v>-</v>
      </c>
      <c r="X115" s="16">
        <v>5</v>
      </c>
      <c r="Y115" s="16">
        <v>2</v>
      </c>
      <c r="Z115" s="16">
        <v>0.5</v>
      </c>
      <c r="AB115" s="18">
        <f t="shared" si="49"/>
        <v>0</v>
      </c>
      <c r="AC115" s="16">
        <f t="shared" si="50"/>
        <v>0</v>
      </c>
      <c r="AD115" s="18" t="str">
        <f t="shared" si="25"/>
        <v/>
      </c>
      <c r="AE115" s="54" t="str">
        <f t="shared" si="26"/>
        <v/>
      </c>
      <c r="AF115" s="16" t="str">
        <f t="shared" si="27"/>
        <v/>
      </c>
      <c r="AG115" s="54" t="str">
        <f t="shared" si="28"/>
        <v/>
      </c>
      <c r="AI115" s="19">
        <f t="shared" si="29"/>
        <v>0</v>
      </c>
      <c r="AK115" s="16" t="str">
        <f t="shared" si="30"/>
        <v>&lt;20</v>
      </c>
      <c r="AL115" s="16" t="str">
        <f t="shared" si="31"/>
        <v>n/a</v>
      </c>
      <c r="AM115" s="16" t="str">
        <f t="shared" si="32"/>
        <v>n/a</v>
      </c>
      <c r="AO115" s="49" t="str">
        <f t="shared" si="33"/>
        <v>-</v>
      </c>
      <c r="AP115" s="52"/>
      <c r="AQ115" s="44" t="str">
        <f t="shared" si="34"/>
        <v/>
      </c>
      <c r="AR115" s="55" t="str">
        <f t="shared" si="35"/>
        <v/>
      </c>
    </row>
    <row r="116" spans="1:44" x14ac:dyDescent="0.25">
      <c r="A116" s="20">
        <v>114</v>
      </c>
      <c r="B116" s="39"/>
      <c r="C116" s="40"/>
      <c r="D116" s="14"/>
      <c r="E116" s="14"/>
      <c r="F116" s="14"/>
      <c r="G116" s="14"/>
      <c r="H116" s="14"/>
      <c r="J116" s="16">
        <f t="shared" si="36"/>
        <v>0</v>
      </c>
      <c r="K116" s="16">
        <f t="shared" si="37"/>
        <v>9.9999999999999995E-7</v>
      </c>
      <c r="L116" s="16">
        <f t="shared" si="38"/>
        <v>9.9999999999999995E-7</v>
      </c>
      <c r="M116" s="16">
        <f t="shared" si="39"/>
        <v>9.9999999999999995E-7</v>
      </c>
      <c r="N116" s="16">
        <f t="shared" si="40"/>
        <v>9.9999999999999995E-7</v>
      </c>
      <c r="O116" s="16">
        <f t="shared" si="41"/>
        <v>9.9999999999999995E-7</v>
      </c>
      <c r="P116" s="16">
        <f t="shared" si="42"/>
        <v>0</v>
      </c>
      <c r="Q116" s="16">
        <f t="shared" si="43"/>
        <v>0</v>
      </c>
      <c r="R116" s="16">
        <f t="shared" si="44"/>
        <v>0</v>
      </c>
      <c r="S116" s="16">
        <f t="shared" si="45"/>
        <v>0</v>
      </c>
      <c r="T116" s="16">
        <f t="shared" si="46"/>
        <v>0</v>
      </c>
      <c r="U116" s="16">
        <f t="shared" si="47"/>
        <v>0</v>
      </c>
      <c r="V116" s="17" t="str">
        <f t="shared" si="48"/>
        <v>-</v>
      </c>
      <c r="X116" s="16">
        <v>5</v>
      </c>
      <c r="Y116" s="16">
        <v>2</v>
      </c>
      <c r="Z116" s="16">
        <v>0.5</v>
      </c>
      <c r="AB116" s="18">
        <f t="shared" si="49"/>
        <v>0</v>
      </c>
      <c r="AC116" s="16">
        <f t="shared" si="50"/>
        <v>0</v>
      </c>
      <c r="AD116" s="18" t="str">
        <f t="shared" si="25"/>
        <v/>
      </c>
      <c r="AE116" s="54" t="str">
        <f t="shared" si="26"/>
        <v/>
      </c>
      <c r="AF116" s="16" t="str">
        <f t="shared" si="27"/>
        <v/>
      </c>
      <c r="AG116" s="54" t="str">
        <f t="shared" si="28"/>
        <v/>
      </c>
      <c r="AI116" s="19">
        <f t="shared" si="29"/>
        <v>0</v>
      </c>
      <c r="AK116" s="16" t="str">
        <f t="shared" si="30"/>
        <v>&lt;20</v>
      </c>
      <c r="AL116" s="16" t="str">
        <f t="shared" si="31"/>
        <v>n/a</v>
      </c>
      <c r="AM116" s="16" t="str">
        <f t="shared" si="32"/>
        <v>n/a</v>
      </c>
      <c r="AO116" s="49" t="str">
        <f t="shared" si="33"/>
        <v>-</v>
      </c>
      <c r="AP116" s="52"/>
      <c r="AQ116" s="44" t="str">
        <f t="shared" si="34"/>
        <v/>
      </c>
      <c r="AR116" s="55" t="str">
        <f t="shared" si="35"/>
        <v/>
      </c>
    </row>
    <row r="117" spans="1:44" x14ac:dyDescent="0.25">
      <c r="A117" s="12">
        <v>115</v>
      </c>
      <c r="B117" s="39"/>
      <c r="C117" s="40"/>
      <c r="D117" s="14"/>
      <c r="E117" s="14"/>
      <c r="F117" s="14"/>
      <c r="G117" s="14"/>
      <c r="H117" s="14"/>
      <c r="J117" s="16">
        <f t="shared" si="36"/>
        <v>0</v>
      </c>
      <c r="K117" s="16">
        <f t="shared" si="37"/>
        <v>9.9999999999999995E-7</v>
      </c>
      <c r="L117" s="16">
        <f t="shared" si="38"/>
        <v>9.9999999999999995E-7</v>
      </c>
      <c r="M117" s="16">
        <f t="shared" si="39"/>
        <v>9.9999999999999995E-7</v>
      </c>
      <c r="N117" s="16">
        <f t="shared" si="40"/>
        <v>9.9999999999999995E-7</v>
      </c>
      <c r="O117" s="16">
        <f t="shared" si="41"/>
        <v>9.9999999999999995E-7</v>
      </c>
      <c r="P117" s="16">
        <f t="shared" si="42"/>
        <v>0</v>
      </c>
      <c r="Q117" s="16">
        <f t="shared" si="43"/>
        <v>0</v>
      </c>
      <c r="R117" s="16">
        <f t="shared" si="44"/>
        <v>0</v>
      </c>
      <c r="S117" s="16">
        <f t="shared" si="45"/>
        <v>0</v>
      </c>
      <c r="T117" s="16">
        <f t="shared" si="46"/>
        <v>0</v>
      </c>
      <c r="U117" s="16">
        <f t="shared" si="47"/>
        <v>0</v>
      </c>
      <c r="V117" s="17" t="str">
        <f t="shared" si="48"/>
        <v>-</v>
      </c>
      <c r="X117" s="16">
        <v>5</v>
      </c>
      <c r="Y117" s="16">
        <v>2</v>
      </c>
      <c r="Z117" s="16">
        <v>0.5</v>
      </c>
      <c r="AB117" s="18">
        <f t="shared" si="49"/>
        <v>0</v>
      </c>
      <c r="AC117" s="16">
        <f t="shared" si="50"/>
        <v>0</v>
      </c>
      <c r="AD117" s="18" t="str">
        <f t="shared" si="25"/>
        <v/>
      </c>
      <c r="AE117" s="54" t="str">
        <f t="shared" si="26"/>
        <v/>
      </c>
      <c r="AF117" s="16" t="str">
        <f t="shared" si="27"/>
        <v/>
      </c>
      <c r="AG117" s="54" t="str">
        <f t="shared" si="28"/>
        <v/>
      </c>
      <c r="AI117" s="19">
        <f t="shared" si="29"/>
        <v>0</v>
      </c>
      <c r="AK117" s="16" t="str">
        <f t="shared" si="30"/>
        <v>&lt;20</v>
      </c>
      <c r="AL117" s="16" t="str">
        <f t="shared" si="31"/>
        <v>n/a</v>
      </c>
      <c r="AM117" s="16" t="str">
        <f t="shared" si="32"/>
        <v>n/a</v>
      </c>
      <c r="AO117" s="49" t="str">
        <f t="shared" si="33"/>
        <v>-</v>
      </c>
      <c r="AP117" s="52"/>
      <c r="AQ117" s="44" t="str">
        <f t="shared" si="34"/>
        <v/>
      </c>
      <c r="AR117" s="55" t="str">
        <f t="shared" si="35"/>
        <v/>
      </c>
    </row>
    <row r="118" spans="1:44" x14ac:dyDescent="0.25">
      <c r="A118" s="20">
        <v>116</v>
      </c>
      <c r="B118" s="39"/>
      <c r="C118" s="40"/>
      <c r="D118" s="14"/>
      <c r="E118" s="14"/>
      <c r="F118" s="14"/>
      <c r="G118" s="14"/>
      <c r="H118" s="14"/>
      <c r="J118" s="16">
        <f t="shared" si="36"/>
        <v>0</v>
      </c>
      <c r="K118" s="16">
        <f t="shared" si="37"/>
        <v>9.9999999999999995E-7</v>
      </c>
      <c r="L118" s="16">
        <f t="shared" si="38"/>
        <v>9.9999999999999995E-7</v>
      </c>
      <c r="M118" s="16">
        <f t="shared" si="39"/>
        <v>9.9999999999999995E-7</v>
      </c>
      <c r="N118" s="16">
        <f t="shared" si="40"/>
        <v>9.9999999999999995E-7</v>
      </c>
      <c r="O118" s="16">
        <f t="shared" si="41"/>
        <v>9.9999999999999995E-7</v>
      </c>
      <c r="P118" s="16">
        <f t="shared" si="42"/>
        <v>0</v>
      </c>
      <c r="Q118" s="16">
        <f t="shared" si="43"/>
        <v>0</v>
      </c>
      <c r="R118" s="16">
        <f t="shared" si="44"/>
        <v>0</v>
      </c>
      <c r="S118" s="16">
        <f t="shared" si="45"/>
        <v>0</v>
      </c>
      <c r="T118" s="16">
        <f t="shared" si="46"/>
        <v>0</v>
      </c>
      <c r="U118" s="16">
        <f t="shared" si="47"/>
        <v>0</v>
      </c>
      <c r="V118" s="17" t="str">
        <f t="shared" si="48"/>
        <v>-</v>
      </c>
      <c r="X118" s="16">
        <v>5</v>
      </c>
      <c r="Y118" s="16">
        <v>2</v>
      </c>
      <c r="Z118" s="16">
        <v>0.5</v>
      </c>
      <c r="AB118" s="18">
        <f t="shared" si="49"/>
        <v>0</v>
      </c>
      <c r="AC118" s="16">
        <f t="shared" si="50"/>
        <v>0</v>
      </c>
      <c r="AD118" s="18" t="str">
        <f t="shared" si="25"/>
        <v/>
      </c>
      <c r="AE118" s="54" t="str">
        <f t="shared" si="26"/>
        <v/>
      </c>
      <c r="AF118" s="16" t="str">
        <f t="shared" si="27"/>
        <v/>
      </c>
      <c r="AG118" s="54" t="str">
        <f t="shared" si="28"/>
        <v/>
      </c>
      <c r="AI118" s="19">
        <f t="shared" si="29"/>
        <v>0</v>
      </c>
      <c r="AK118" s="16" t="str">
        <f t="shared" si="30"/>
        <v>&lt;20</v>
      </c>
      <c r="AL118" s="16" t="str">
        <f t="shared" si="31"/>
        <v>n/a</v>
      </c>
      <c r="AM118" s="16" t="str">
        <f t="shared" si="32"/>
        <v>n/a</v>
      </c>
      <c r="AO118" s="49" t="str">
        <f t="shared" si="33"/>
        <v>-</v>
      </c>
      <c r="AP118" s="52"/>
      <c r="AQ118" s="44" t="str">
        <f t="shared" si="34"/>
        <v/>
      </c>
      <c r="AR118" s="55" t="str">
        <f t="shared" si="35"/>
        <v/>
      </c>
    </row>
    <row r="119" spans="1:44" x14ac:dyDescent="0.25">
      <c r="A119" s="12">
        <v>117</v>
      </c>
      <c r="B119" s="39"/>
      <c r="C119" s="40"/>
      <c r="D119" s="14"/>
      <c r="E119" s="14"/>
      <c r="F119" s="14"/>
      <c r="G119" s="14"/>
      <c r="H119" s="14"/>
      <c r="J119" s="16">
        <f t="shared" si="36"/>
        <v>0</v>
      </c>
      <c r="K119" s="16">
        <f t="shared" si="37"/>
        <v>9.9999999999999995E-7</v>
      </c>
      <c r="L119" s="16">
        <f t="shared" si="38"/>
        <v>9.9999999999999995E-7</v>
      </c>
      <c r="M119" s="16">
        <f t="shared" si="39"/>
        <v>9.9999999999999995E-7</v>
      </c>
      <c r="N119" s="16">
        <f t="shared" si="40"/>
        <v>9.9999999999999995E-7</v>
      </c>
      <c r="O119" s="16">
        <f t="shared" si="41"/>
        <v>9.9999999999999995E-7</v>
      </c>
      <c r="P119" s="16">
        <f t="shared" si="42"/>
        <v>0</v>
      </c>
      <c r="Q119" s="16">
        <f t="shared" si="43"/>
        <v>0</v>
      </c>
      <c r="R119" s="16">
        <f t="shared" si="44"/>
        <v>0</v>
      </c>
      <c r="S119" s="16">
        <f t="shared" si="45"/>
        <v>0</v>
      </c>
      <c r="T119" s="16">
        <f t="shared" si="46"/>
        <v>0</v>
      </c>
      <c r="U119" s="16">
        <f t="shared" si="47"/>
        <v>0</v>
      </c>
      <c r="V119" s="17" t="str">
        <f t="shared" si="48"/>
        <v>-</v>
      </c>
      <c r="X119" s="16">
        <v>5</v>
      </c>
      <c r="Y119" s="16">
        <v>2</v>
      </c>
      <c r="Z119" s="16">
        <v>0.5</v>
      </c>
      <c r="AB119" s="18">
        <f t="shared" si="49"/>
        <v>0</v>
      </c>
      <c r="AC119" s="16">
        <f t="shared" si="50"/>
        <v>0</v>
      </c>
      <c r="AD119" s="18" t="str">
        <f t="shared" si="25"/>
        <v/>
      </c>
      <c r="AE119" s="54" t="str">
        <f t="shared" si="26"/>
        <v/>
      </c>
      <c r="AF119" s="16" t="str">
        <f t="shared" si="27"/>
        <v/>
      </c>
      <c r="AG119" s="54" t="str">
        <f t="shared" si="28"/>
        <v/>
      </c>
      <c r="AI119" s="19">
        <f t="shared" si="29"/>
        <v>0</v>
      </c>
      <c r="AK119" s="16" t="str">
        <f t="shared" si="30"/>
        <v>&lt;20</v>
      </c>
      <c r="AL119" s="16" t="str">
        <f t="shared" si="31"/>
        <v>n/a</v>
      </c>
      <c r="AM119" s="16" t="str">
        <f t="shared" si="32"/>
        <v>n/a</v>
      </c>
      <c r="AO119" s="49" t="str">
        <f t="shared" si="33"/>
        <v>-</v>
      </c>
      <c r="AP119" s="52"/>
      <c r="AQ119" s="44" t="str">
        <f t="shared" si="34"/>
        <v/>
      </c>
      <c r="AR119" s="55" t="str">
        <f t="shared" si="35"/>
        <v/>
      </c>
    </row>
    <row r="120" spans="1:44" x14ac:dyDescent="0.25">
      <c r="A120" s="20">
        <v>118</v>
      </c>
      <c r="B120" s="39"/>
      <c r="C120" s="40"/>
      <c r="D120" s="14"/>
      <c r="E120" s="14"/>
      <c r="F120" s="14"/>
      <c r="G120" s="14"/>
      <c r="H120" s="14"/>
      <c r="J120" s="16">
        <f t="shared" si="36"/>
        <v>0</v>
      </c>
      <c r="K120" s="16">
        <f t="shared" si="37"/>
        <v>9.9999999999999995E-7</v>
      </c>
      <c r="L120" s="16">
        <f t="shared" si="38"/>
        <v>9.9999999999999995E-7</v>
      </c>
      <c r="M120" s="16">
        <f t="shared" si="39"/>
        <v>9.9999999999999995E-7</v>
      </c>
      <c r="N120" s="16">
        <f t="shared" si="40"/>
        <v>9.9999999999999995E-7</v>
      </c>
      <c r="O120" s="16">
        <f t="shared" si="41"/>
        <v>9.9999999999999995E-7</v>
      </c>
      <c r="P120" s="16">
        <f t="shared" si="42"/>
        <v>0</v>
      </c>
      <c r="Q120" s="16">
        <f t="shared" si="43"/>
        <v>0</v>
      </c>
      <c r="R120" s="16">
        <f t="shared" si="44"/>
        <v>0</v>
      </c>
      <c r="S120" s="16">
        <f t="shared" si="45"/>
        <v>0</v>
      </c>
      <c r="T120" s="16">
        <f t="shared" si="46"/>
        <v>0</v>
      </c>
      <c r="U120" s="16">
        <f t="shared" si="47"/>
        <v>0</v>
      </c>
      <c r="V120" s="17" t="str">
        <f t="shared" si="48"/>
        <v>-</v>
      </c>
      <c r="X120" s="16">
        <v>5</v>
      </c>
      <c r="Y120" s="16">
        <v>2</v>
      </c>
      <c r="Z120" s="16">
        <v>0.5</v>
      </c>
      <c r="AB120" s="18">
        <f t="shared" si="49"/>
        <v>0</v>
      </c>
      <c r="AC120" s="16">
        <f t="shared" si="50"/>
        <v>0</v>
      </c>
      <c r="AD120" s="18" t="str">
        <f t="shared" si="25"/>
        <v/>
      </c>
      <c r="AE120" s="54" t="str">
        <f t="shared" si="26"/>
        <v/>
      </c>
      <c r="AF120" s="16" t="str">
        <f t="shared" si="27"/>
        <v/>
      </c>
      <c r="AG120" s="54" t="str">
        <f t="shared" si="28"/>
        <v/>
      </c>
      <c r="AI120" s="19">
        <f t="shared" si="29"/>
        <v>0</v>
      </c>
      <c r="AK120" s="16" t="str">
        <f t="shared" si="30"/>
        <v>&lt;20</v>
      </c>
      <c r="AL120" s="16" t="str">
        <f t="shared" si="31"/>
        <v>n/a</v>
      </c>
      <c r="AM120" s="16" t="str">
        <f t="shared" si="32"/>
        <v>n/a</v>
      </c>
      <c r="AO120" s="49" t="str">
        <f t="shared" si="33"/>
        <v>-</v>
      </c>
      <c r="AP120" s="52"/>
      <c r="AQ120" s="44" t="str">
        <f t="shared" si="34"/>
        <v/>
      </c>
      <c r="AR120" s="55" t="str">
        <f t="shared" si="35"/>
        <v/>
      </c>
    </row>
    <row r="121" spans="1:44" x14ac:dyDescent="0.25">
      <c r="A121" s="12">
        <v>119</v>
      </c>
      <c r="B121" s="39"/>
      <c r="C121" s="40"/>
      <c r="D121" s="14"/>
      <c r="E121" s="14"/>
      <c r="F121" s="14"/>
      <c r="G121" s="14"/>
      <c r="H121" s="14"/>
      <c r="J121" s="16">
        <f t="shared" si="36"/>
        <v>0</v>
      </c>
      <c r="K121" s="16">
        <f t="shared" si="37"/>
        <v>9.9999999999999995E-7</v>
      </c>
      <c r="L121" s="16">
        <f t="shared" si="38"/>
        <v>9.9999999999999995E-7</v>
      </c>
      <c r="M121" s="16">
        <f t="shared" si="39"/>
        <v>9.9999999999999995E-7</v>
      </c>
      <c r="N121" s="16">
        <f t="shared" si="40"/>
        <v>9.9999999999999995E-7</v>
      </c>
      <c r="O121" s="16">
        <f t="shared" si="41"/>
        <v>9.9999999999999995E-7</v>
      </c>
      <c r="P121" s="16">
        <f t="shared" si="42"/>
        <v>0</v>
      </c>
      <c r="Q121" s="16">
        <f t="shared" si="43"/>
        <v>0</v>
      </c>
      <c r="R121" s="16">
        <f t="shared" si="44"/>
        <v>0</v>
      </c>
      <c r="S121" s="16">
        <f t="shared" si="45"/>
        <v>0</v>
      </c>
      <c r="T121" s="16">
        <f t="shared" si="46"/>
        <v>0</v>
      </c>
      <c r="U121" s="16">
        <f t="shared" si="47"/>
        <v>0</v>
      </c>
      <c r="V121" s="17" t="str">
        <f t="shared" si="48"/>
        <v>-</v>
      </c>
      <c r="X121" s="16">
        <v>5</v>
      </c>
      <c r="Y121" s="16">
        <v>2</v>
      </c>
      <c r="Z121" s="16">
        <v>0.5</v>
      </c>
      <c r="AB121" s="18">
        <f t="shared" si="49"/>
        <v>0</v>
      </c>
      <c r="AC121" s="16">
        <f t="shared" si="50"/>
        <v>0</v>
      </c>
      <c r="AD121" s="18" t="str">
        <f t="shared" si="25"/>
        <v/>
      </c>
      <c r="AE121" s="54" t="str">
        <f t="shared" si="26"/>
        <v/>
      </c>
      <c r="AF121" s="16" t="str">
        <f t="shared" si="27"/>
        <v/>
      </c>
      <c r="AG121" s="54" t="str">
        <f t="shared" si="28"/>
        <v/>
      </c>
      <c r="AI121" s="19">
        <f t="shared" si="29"/>
        <v>0</v>
      </c>
      <c r="AK121" s="16" t="str">
        <f t="shared" si="30"/>
        <v>&lt;20</v>
      </c>
      <c r="AL121" s="16" t="str">
        <f t="shared" si="31"/>
        <v>n/a</v>
      </c>
      <c r="AM121" s="16" t="str">
        <f t="shared" si="32"/>
        <v>n/a</v>
      </c>
      <c r="AO121" s="49" t="str">
        <f t="shared" si="33"/>
        <v>-</v>
      </c>
      <c r="AP121" s="52"/>
      <c r="AQ121" s="44" t="str">
        <f t="shared" si="34"/>
        <v/>
      </c>
      <c r="AR121" s="55" t="str">
        <f t="shared" si="35"/>
        <v/>
      </c>
    </row>
    <row r="122" spans="1:44" x14ac:dyDescent="0.25">
      <c r="A122" s="20">
        <v>120</v>
      </c>
      <c r="B122" s="39"/>
      <c r="C122" s="40"/>
      <c r="D122" s="14"/>
      <c r="E122" s="14"/>
      <c r="F122" s="14"/>
      <c r="G122" s="14"/>
      <c r="H122" s="14"/>
      <c r="J122" s="16">
        <f t="shared" si="36"/>
        <v>0</v>
      </c>
      <c r="K122" s="16">
        <f t="shared" si="37"/>
        <v>9.9999999999999995E-7</v>
      </c>
      <c r="L122" s="16">
        <f t="shared" si="38"/>
        <v>9.9999999999999995E-7</v>
      </c>
      <c r="M122" s="16">
        <f t="shared" si="39"/>
        <v>9.9999999999999995E-7</v>
      </c>
      <c r="N122" s="16">
        <f t="shared" si="40"/>
        <v>9.9999999999999995E-7</v>
      </c>
      <c r="O122" s="16">
        <f t="shared" si="41"/>
        <v>9.9999999999999995E-7</v>
      </c>
      <c r="P122" s="16">
        <f t="shared" si="42"/>
        <v>0</v>
      </c>
      <c r="Q122" s="16">
        <f t="shared" si="43"/>
        <v>0</v>
      </c>
      <c r="R122" s="16">
        <f t="shared" si="44"/>
        <v>0</v>
      </c>
      <c r="S122" s="16">
        <f t="shared" si="45"/>
        <v>0</v>
      </c>
      <c r="T122" s="16">
        <f t="shared" si="46"/>
        <v>0</v>
      </c>
      <c r="U122" s="16">
        <f t="shared" si="47"/>
        <v>0</v>
      </c>
      <c r="V122" s="17" t="str">
        <f t="shared" si="48"/>
        <v>-</v>
      </c>
      <c r="X122" s="16">
        <v>5</v>
      </c>
      <c r="Y122" s="16">
        <v>2</v>
      </c>
      <c r="Z122" s="16">
        <v>0.5</v>
      </c>
      <c r="AB122" s="18">
        <f t="shared" si="49"/>
        <v>0</v>
      </c>
      <c r="AC122" s="16">
        <f t="shared" si="50"/>
        <v>0</v>
      </c>
      <c r="AD122" s="18" t="str">
        <f t="shared" si="25"/>
        <v/>
      </c>
      <c r="AE122" s="54" t="str">
        <f t="shared" si="26"/>
        <v/>
      </c>
      <c r="AF122" s="16" t="str">
        <f t="shared" si="27"/>
        <v/>
      </c>
      <c r="AG122" s="54" t="str">
        <f t="shared" si="28"/>
        <v/>
      </c>
      <c r="AI122" s="19">
        <f t="shared" si="29"/>
        <v>0</v>
      </c>
      <c r="AK122" s="16" t="str">
        <f t="shared" si="30"/>
        <v>&lt;20</v>
      </c>
      <c r="AL122" s="16" t="str">
        <f t="shared" si="31"/>
        <v>n/a</v>
      </c>
      <c r="AM122" s="16" t="str">
        <f t="shared" si="32"/>
        <v>n/a</v>
      </c>
      <c r="AO122" s="49" t="str">
        <f t="shared" si="33"/>
        <v>-</v>
      </c>
      <c r="AP122" s="52"/>
      <c r="AQ122" s="44" t="str">
        <f t="shared" si="34"/>
        <v/>
      </c>
      <c r="AR122" s="55" t="str">
        <f t="shared" si="35"/>
        <v/>
      </c>
    </row>
    <row r="123" spans="1:44" x14ac:dyDescent="0.25">
      <c r="A123" s="12">
        <v>121</v>
      </c>
      <c r="B123" s="39"/>
      <c r="C123" s="40"/>
      <c r="D123" s="14"/>
      <c r="E123" s="14"/>
      <c r="F123" s="14"/>
      <c r="G123" s="14"/>
      <c r="H123" s="14"/>
      <c r="J123" s="16">
        <f t="shared" si="36"/>
        <v>0</v>
      </c>
      <c r="K123" s="16">
        <f t="shared" si="37"/>
        <v>9.9999999999999995E-7</v>
      </c>
      <c r="L123" s="16">
        <f t="shared" si="38"/>
        <v>9.9999999999999995E-7</v>
      </c>
      <c r="M123" s="16">
        <f t="shared" si="39"/>
        <v>9.9999999999999995E-7</v>
      </c>
      <c r="N123" s="16">
        <f t="shared" si="40"/>
        <v>9.9999999999999995E-7</v>
      </c>
      <c r="O123" s="16">
        <f t="shared" si="41"/>
        <v>9.9999999999999995E-7</v>
      </c>
      <c r="P123" s="16">
        <f t="shared" si="42"/>
        <v>0</v>
      </c>
      <c r="Q123" s="16">
        <f t="shared" si="43"/>
        <v>0</v>
      </c>
      <c r="R123" s="16">
        <f t="shared" si="44"/>
        <v>0</v>
      </c>
      <c r="S123" s="16">
        <f t="shared" si="45"/>
        <v>0</v>
      </c>
      <c r="T123" s="16">
        <f t="shared" si="46"/>
        <v>0</v>
      </c>
      <c r="U123" s="16">
        <f t="shared" si="47"/>
        <v>0</v>
      </c>
      <c r="V123" s="17" t="str">
        <f t="shared" si="48"/>
        <v>-</v>
      </c>
      <c r="X123" s="16">
        <v>5</v>
      </c>
      <c r="Y123" s="16">
        <v>2</v>
      </c>
      <c r="Z123" s="16">
        <v>0.5</v>
      </c>
      <c r="AB123" s="18">
        <f t="shared" si="49"/>
        <v>0</v>
      </c>
      <c r="AC123" s="16">
        <f t="shared" si="50"/>
        <v>0</v>
      </c>
      <c r="AD123" s="18" t="str">
        <f t="shared" si="25"/>
        <v/>
      </c>
      <c r="AE123" s="54" t="str">
        <f t="shared" si="26"/>
        <v/>
      </c>
      <c r="AF123" s="16" t="str">
        <f t="shared" si="27"/>
        <v/>
      </c>
      <c r="AG123" s="54" t="str">
        <f t="shared" si="28"/>
        <v/>
      </c>
      <c r="AI123" s="19">
        <f t="shared" si="29"/>
        <v>0</v>
      </c>
      <c r="AK123" s="16" t="str">
        <f t="shared" si="30"/>
        <v>&lt;20</v>
      </c>
      <c r="AL123" s="16" t="str">
        <f t="shared" si="31"/>
        <v>n/a</v>
      </c>
      <c r="AM123" s="16" t="str">
        <f t="shared" si="32"/>
        <v>n/a</v>
      </c>
      <c r="AO123" s="49" t="str">
        <f t="shared" si="33"/>
        <v>-</v>
      </c>
      <c r="AP123" s="52"/>
      <c r="AQ123" s="44" t="str">
        <f t="shared" si="34"/>
        <v/>
      </c>
      <c r="AR123" s="55" t="str">
        <f t="shared" si="35"/>
        <v/>
      </c>
    </row>
    <row r="124" spans="1:44" x14ac:dyDescent="0.25">
      <c r="A124" s="20">
        <v>122</v>
      </c>
      <c r="B124" s="39"/>
      <c r="C124" s="40"/>
      <c r="D124" s="14"/>
      <c r="E124" s="14"/>
      <c r="F124" s="14"/>
      <c r="G124" s="14"/>
      <c r="H124" s="14"/>
      <c r="J124" s="16">
        <f t="shared" si="36"/>
        <v>0</v>
      </c>
      <c r="K124" s="16">
        <f t="shared" si="37"/>
        <v>9.9999999999999995E-7</v>
      </c>
      <c r="L124" s="16">
        <f t="shared" si="38"/>
        <v>9.9999999999999995E-7</v>
      </c>
      <c r="M124" s="16">
        <f t="shared" si="39"/>
        <v>9.9999999999999995E-7</v>
      </c>
      <c r="N124" s="16">
        <f t="shared" si="40"/>
        <v>9.9999999999999995E-7</v>
      </c>
      <c r="O124" s="16">
        <f t="shared" si="41"/>
        <v>9.9999999999999995E-7</v>
      </c>
      <c r="P124" s="16">
        <f t="shared" si="42"/>
        <v>0</v>
      </c>
      <c r="Q124" s="16">
        <f t="shared" si="43"/>
        <v>0</v>
      </c>
      <c r="R124" s="16">
        <f t="shared" si="44"/>
        <v>0</v>
      </c>
      <c r="S124" s="16">
        <f t="shared" si="45"/>
        <v>0</v>
      </c>
      <c r="T124" s="16">
        <f t="shared" si="46"/>
        <v>0</v>
      </c>
      <c r="U124" s="16">
        <f t="shared" si="47"/>
        <v>0</v>
      </c>
      <c r="V124" s="17" t="str">
        <f t="shared" si="48"/>
        <v>-</v>
      </c>
      <c r="X124" s="16">
        <v>5</v>
      </c>
      <c r="Y124" s="16">
        <v>2</v>
      </c>
      <c r="Z124" s="16">
        <v>0.5</v>
      </c>
      <c r="AB124" s="18">
        <f t="shared" si="49"/>
        <v>0</v>
      </c>
      <c r="AC124" s="16">
        <f t="shared" si="50"/>
        <v>0</v>
      </c>
      <c r="AD124" s="18" t="str">
        <f t="shared" si="25"/>
        <v/>
      </c>
      <c r="AE124" s="54" t="str">
        <f t="shared" si="26"/>
        <v/>
      </c>
      <c r="AF124" s="16" t="str">
        <f t="shared" si="27"/>
        <v/>
      </c>
      <c r="AG124" s="54" t="str">
        <f t="shared" si="28"/>
        <v/>
      </c>
      <c r="AI124" s="19">
        <f t="shared" si="29"/>
        <v>0</v>
      </c>
      <c r="AK124" s="16" t="str">
        <f t="shared" si="30"/>
        <v>&lt;20</v>
      </c>
      <c r="AL124" s="16" t="str">
        <f t="shared" si="31"/>
        <v>n/a</v>
      </c>
      <c r="AM124" s="16" t="str">
        <f t="shared" si="32"/>
        <v>n/a</v>
      </c>
      <c r="AO124" s="49" t="str">
        <f t="shared" si="33"/>
        <v>-</v>
      </c>
      <c r="AP124" s="52"/>
      <c r="AQ124" s="44" t="str">
        <f t="shared" si="34"/>
        <v/>
      </c>
      <c r="AR124" s="55" t="str">
        <f t="shared" si="35"/>
        <v/>
      </c>
    </row>
    <row r="125" spans="1:44" x14ac:dyDescent="0.25">
      <c r="A125" s="12">
        <v>123</v>
      </c>
      <c r="B125" s="39"/>
      <c r="C125" s="40"/>
      <c r="D125" s="14"/>
      <c r="E125" s="14"/>
      <c r="F125" s="14"/>
      <c r="G125" s="14"/>
      <c r="H125" s="14"/>
      <c r="J125" s="16">
        <f t="shared" si="36"/>
        <v>0</v>
      </c>
      <c r="K125" s="16">
        <f t="shared" si="37"/>
        <v>9.9999999999999995E-7</v>
      </c>
      <c r="L125" s="16">
        <f t="shared" si="38"/>
        <v>9.9999999999999995E-7</v>
      </c>
      <c r="M125" s="16">
        <f t="shared" si="39"/>
        <v>9.9999999999999995E-7</v>
      </c>
      <c r="N125" s="16">
        <f t="shared" si="40"/>
        <v>9.9999999999999995E-7</v>
      </c>
      <c r="O125" s="16">
        <f t="shared" si="41"/>
        <v>9.9999999999999995E-7</v>
      </c>
      <c r="P125" s="16">
        <f t="shared" si="42"/>
        <v>0</v>
      </c>
      <c r="Q125" s="16">
        <f t="shared" si="43"/>
        <v>0</v>
      </c>
      <c r="R125" s="16">
        <f t="shared" si="44"/>
        <v>0</v>
      </c>
      <c r="S125" s="16">
        <f t="shared" si="45"/>
        <v>0</v>
      </c>
      <c r="T125" s="16">
        <f t="shared" si="46"/>
        <v>0</v>
      </c>
      <c r="U125" s="16">
        <f t="shared" si="47"/>
        <v>0</v>
      </c>
      <c r="V125" s="17" t="str">
        <f t="shared" si="48"/>
        <v>-</v>
      </c>
      <c r="X125" s="16">
        <v>5</v>
      </c>
      <c r="Y125" s="16">
        <v>2</v>
      </c>
      <c r="Z125" s="16">
        <v>0.5</v>
      </c>
      <c r="AB125" s="18">
        <f t="shared" si="49"/>
        <v>0</v>
      </c>
      <c r="AC125" s="16">
        <f t="shared" si="50"/>
        <v>0</v>
      </c>
      <c r="AD125" s="18" t="str">
        <f t="shared" si="25"/>
        <v/>
      </c>
      <c r="AE125" s="54" t="str">
        <f t="shared" si="26"/>
        <v/>
      </c>
      <c r="AF125" s="16" t="str">
        <f t="shared" si="27"/>
        <v/>
      </c>
      <c r="AG125" s="54" t="str">
        <f t="shared" si="28"/>
        <v/>
      </c>
      <c r="AI125" s="19">
        <f t="shared" si="29"/>
        <v>0</v>
      </c>
      <c r="AK125" s="16" t="str">
        <f t="shared" si="30"/>
        <v>&lt;20</v>
      </c>
      <c r="AL125" s="16" t="str">
        <f t="shared" si="31"/>
        <v>n/a</v>
      </c>
      <c r="AM125" s="16" t="str">
        <f t="shared" si="32"/>
        <v>n/a</v>
      </c>
      <c r="AO125" s="49" t="str">
        <f t="shared" si="33"/>
        <v>-</v>
      </c>
      <c r="AP125" s="52"/>
      <c r="AQ125" s="44" t="str">
        <f t="shared" si="34"/>
        <v/>
      </c>
      <c r="AR125" s="55" t="str">
        <f t="shared" si="35"/>
        <v/>
      </c>
    </row>
    <row r="126" spans="1:44" x14ac:dyDescent="0.25">
      <c r="A126" s="20">
        <v>124</v>
      </c>
      <c r="B126" s="39"/>
      <c r="C126" s="40"/>
      <c r="D126" s="14"/>
      <c r="E126" s="14"/>
      <c r="F126" s="14"/>
      <c r="G126" s="14"/>
      <c r="H126" s="14"/>
      <c r="J126" s="16">
        <f t="shared" si="36"/>
        <v>0</v>
      </c>
      <c r="K126" s="16">
        <f t="shared" si="37"/>
        <v>9.9999999999999995E-7</v>
      </c>
      <c r="L126" s="16">
        <f t="shared" si="38"/>
        <v>9.9999999999999995E-7</v>
      </c>
      <c r="M126" s="16">
        <f t="shared" si="39"/>
        <v>9.9999999999999995E-7</v>
      </c>
      <c r="N126" s="16">
        <f t="shared" si="40"/>
        <v>9.9999999999999995E-7</v>
      </c>
      <c r="O126" s="16">
        <f t="shared" si="41"/>
        <v>9.9999999999999995E-7</v>
      </c>
      <c r="P126" s="16">
        <f t="shared" si="42"/>
        <v>0</v>
      </c>
      <c r="Q126" s="16">
        <f t="shared" si="43"/>
        <v>0</v>
      </c>
      <c r="R126" s="16">
        <f t="shared" si="44"/>
        <v>0</v>
      </c>
      <c r="S126" s="16">
        <f t="shared" si="45"/>
        <v>0</v>
      </c>
      <c r="T126" s="16">
        <f t="shared" si="46"/>
        <v>0</v>
      </c>
      <c r="U126" s="16">
        <f t="shared" si="47"/>
        <v>0</v>
      </c>
      <c r="V126" s="17" t="str">
        <f t="shared" si="48"/>
        <v>-</v>
      </c>
      <c r="X126" s="16">
        <v>5</v>
      </c>
      <c r="Y126" s="16">
        <v>2</v>
      </c>
      <c r="Z126" s="16">
        <v>0.5</v>
      </c>
      <c r="AB126" s="18">
        <f t="shared" si="49"/>
        <v>0</v>
      </c>
      <c r="AC126" s="16">
        <f t="shared" si="50"/>
        <v>0</v>
      </c>
      <c r="AD126" s="18" t="str">
        <f t="shared" si="25"/>
        <v/>
      </c>
      <c r="AE126" s="54" t="str">
        <f t="shared" si="26"/>
        <v/>
      </c>
      <c r="AF126" s="16" t="str">
        <f t="shared" si="27"/>
        <v/>
      </c>
      <c r="AG126" s="54" t="str">
        <f t="shared" si="28"/>
        <v/>
      </c>
      <c r="AI126" s="19">
        <f t="shared" si="29"/>
        <v>0</v>
      </c>
      <c r="AK126" s="16" t="str">
        <f t="shared" si="30"/>
        <v>&lt;20</v>
      </c>
      <c r="AL126" s="16" t="str">
        <f t="shared" si="31"/>
        <v>n/a</v>
      </c>
      <c r="AM126" s="16" t="str">
        <f t="shared" si="32"/>
        <v>n/a</v>
      </c>
      <c r="AO126" s="49" t="str">
        <f t="shared" si="33"/>
        <v>-</v>
      </c>
      <c r="AP126" s="52"/>
      <c r="AQ126" s="44" t="str">
        <f t="shared" si="34"/>
        <v/>
      </c>
      <c r="AR126" s="55" t="str">
        <f t="shared" si="35"/>
        <v/>
      </c>
    </row>
    <row r="127" spans="1:44" x14ac:dyDescent="0.25">
      <c r="A127" s="12">
        <v>125</v>
      </c>
      <c r="B127" s="39"/>
      <c r="C127" s="40"/>
      <c r="D127" s="14"/>
      <c r="E127" s="14"/>
      <c r="F127" s="14"/>
      <c r="G127" s="14"/>
      <c r="H127" s="14"/>
      <c r="J127" s="16">
        <f t="shared" si="36"/>
        <v>0</v>
      </c>
      <c r="K127" s="16">
        <f t="shared" si="37"/>
        <v>9.9999999999999995E-7</v>
      </c>
      <c r="L127" s="16">
        <f t="shared" si="38"/>
        <v>9.9999999999999995E-7</v>
      </c>
      <c r="M127" s="16">
        <f t="shared" si="39"/>
        <v>9.9999999999999995E-7</v>
      </c>
      <c r="N127" s="16">
        <f t="shared" si="40"/>
        <v>9.9999999999999995E-7</v>
      </c>
      <c r="O127" s="16">
        <f t="shared" si="41"/>
        <v>9.9999999999999995E-7</v>
      </c>
      <c r="P127" s="16">
        <f t="shared" si="42"/>
        <v>0</v>
      </c>
      <c r="Q127" s="16">
        <f t="shared" si="43"/>
        <v>0</v>
      </c>
      <c r="R127" s="16">
        <f t="shared" si="44"/>
        <v>0</v>
      </c>
      <c r="S127" s="16">
        <f t="shared" si="45"/>
        <v>0</v>
      </c>
      <c r="T127" s="16">
        <f t="shared" si="46"/>
        <v>0</v>
      </c>
      <c r="U127" s="16">
        <f t="shared" si="47"/>
        <v>0</v>
      </c>
      <c r="V127" s="17" t="str">
        <f t="shared" si="48"/>
        <v>-</v>
      </c>
      <c r="X127" s="16">
        <v>5</v>
      </c>
      <c r="Y127" s="16">
        <v>2</v>
      </c>
      <c r="Z127" s="16">
        <v>0.5</v>
      </c>
      <c r="AB127" s="18">
        <f t="shared" si="49"/>
        <v>0</v>
      </c>
      <c r="AC127" s="16">
        <f t="shared" si="50"/>
        <v>0</v>
      </c>
      <c r="AD127" s="18" t="str">
        <f t="shared" si="25"/>
        <v/>
      </c>
      <c r="AE127" s="54" t="str">
        <f t="shared" si="26"/>
        <v/>
      </c>
      <c r="AF127" s="16" t="str">
        <f t="shared" si="27"/>
        <v/>
      </c>
      <c r="AG127" s="54" t="str">
        <f t="shared" si="28"/>
        <v/>
      </c>
      <c r="AI127" s="19">
        <f t="shared" si="29"/>
        <v>0</v>
      </c>
      <c r="AK127" s="16" t="str">
        <f t="shared" si="30"/>
        <v>&lt;20</v>
      </c>
      <c r="AL127" s="16" t="str">
        <f t="shared" si="31"/>
        <v>n/a</v>
      </c>
      <c r="AM127" s="16" t="str">
        <f t="shared" si="32"/>
        <v>n/a</v>
      </c>
      <c r="AO127" s="49" t="str">
        <f t="shared" si="33"/>
        <v>-</v>
      </c>
      <c r="AP127" s="52"/>
      <c r="AQ127" s="44" t="str">
        <f t="shared" si="34"/>
        <v/>
      </c>
      <c r="AR127" s="55" t="str">
        <f t="shared" si="35"/>
        <v/>
      </c>
    </row>
    <row r="128" spans="1:44" x14ac:dyDescent="0.25">
      <c r="A128" s="20">
        <v>126</v>
      </c>
      <c r="B128" s="39"/>
      <c r="C128" s="40"/>
      <c r="D128" s="14"/>
      <c r="E128" s="14"/>
      <c r="F128" s="14"/>
      <c r="G128" s="14"/>
      <c r="H128" s="14"/>
      <c r="J128" s="16">
        <f t="shared" si="36"/>
        <v>0</v>
      </c>
      <c r="K128" s="16">
        <f t="shared" si="37"/>
        <v>9.9999999999999995E-7</v>
      </c>
      <c r="L128" s="16">
        <f t="shared" si="38"/>
        <v>9.9999999999999995E-7</v>
      </c>
      <c r="M128" s="16">
        <f t="shared" si="39"/>
        <v>9.9999999999999995E-7</v>
      </c>
      <c r="N128" s="16">
        <f t="shared" si="40"/>
        <v>9.9999999999999995E-7</v>
      </c>
      <c r="O128" s="16">
        <f t="shared" si="41"/>
        <v>9.9999999999999995E-7</v>
      </c>
      <c r="P128" s="16">
        <f t="shared" si="42"/>
        <v>0</v>
      </c>
      <c r="Q128" s="16">
        <f t="shared" si="43"/>
        <v>0</v>
      </c>
      <c r="R128" s="16">
        <f t="shared" si="44"/>
        <v>0</v>
      </c>
      <c r="S128" s="16">
        <f t="shared" si="45"/>
        <v>0</v>
      </c>
      <c r="T128" s="16">
        <f t="shared" si="46"/>
        <v>0</v>
      </c>
      <c r="U128" s="16">
        <f t="shared" si="47"/>
        <v>0</v>
      </c>
      <c r="V128" s="17" t="str">
        <f t="shared" si="48"/>
        <v>-</v>
      </c>
      <c r="X128" s="16">
        <v>5</v>
      </c>
      <c r="Y128" s="16">
        <v>2</v>
      </c>
      <c r="Z128" s="16">
        <v>0.5</v>
      </c>
      <c r="AB128" s="18">
        <f t="shared" si="49"/>
        <v>0</v>
      </c>
      <c r="AC128" s="16">
        <f t="shared" si="50"/>
        <v>0</v>
      </c>
      <c r="AD128" s="18" t="str">
        <f t="shared" si="25"/>
        <v/>
      </c>
      <c r="AE128" s="54" t="str">
        <f t="shared" si="26"/>
        <v/>
      </c>
      <c r="AF128" s="16" t="str">
        <f t="shared" si="27"/>
        <v/>
      </c>
      <c r="AG128" s="54" t="str">
        <f t="shared" si="28"/>
        <v/>
      </c>
      <c r="AI128" s="19">
        <f t="shared" si="29"/>
        <v>0</v>
      </c>
      <c r="AK128" s="16" t="str">
        <f t="shared" si="30"/>
        <v>&lt;20</v>
      </c>
      <c r="AL128" s="16" t="str">
        <f t="shared" si="31"/>
        <v>n/a</v>
      </c>
      <c r="AM128" s="16" t="str">
        <f t="shared" si="32"/>
        <v>n/a</v>
      </c>
      <c r="AO128" s="49" t="str">
        <f t="shared" si="33"/>
        <v>-</v>
      </c>
      <c r="AP128" s="52"/>
      <c r="AQ128" s="44" t="str">
        <f t="shared" si="34"/>
        <v/>
      </c>
      <c r="AR128" s="55" t="str">
        <f t="shared" si="35"/>
        <v/>
      </c>
    </row>
    <row r="129" spans="1:44" x14ac:dyDescent="0.25">
      <c r="A129" s="12">
        <v>127</v>
      </c>
      <c r="B129" s="39"/>
      <c r="C129" s="40"/>
      <c r="D129" s="14"/>
      <c r="E129" s="14"/>
      <c r="F129" s="14"/>
      <c r="G129" s="14"/>
      <c r="H129" s="14"/>
      <c r="J129" s="16">
        <f t="shared" si="36"/>
        <v>0</v>
      </c>
      <c r="K129" s="16">
        <f t="shared" si="37"/>
        <v>9.9999999999999995E-7</v>
      </c>
      <c r="L129" s="16">
        <f t="shared" si="38"/>
        <v>9.9999999999999995E-7</v>
      </c>
      <c r="M129" s="16">
        <f t="shared" si="39"/>
        <v>9.9999999999999995E-7</v>
      </c>
      <c r="N129" s="16">
        <f t="shared" si="40"/>
        <v>9.9999999999999995E-7</v>
      </c>
      <c r="O129" s="16">
        <f t="shared" si="41"/>
        <v>9.9999999999999995E-7</v>
      </c>
      <c r="P129" s="16">
        <f t="shared" si="42"/>
        <v>0</v>
      </c>
      <c r="Q129" s="16">
        <f t="shared" si="43"/>
        <v>0</v>
      </c>
      <c r="R129" s="16">
        <f t="shared" si="44"/>
        <v>0</v>
      </c>
      <c r="S129" s="16">
        <f t="shared" si="45"/>
        <v>0</v>
      </c>
      <c r="T129" s="16">
        <f t="shared" si="46"/>
        <v>0</v>
      </c>
      <c r="U129" s="16">
        <f t="shared" si="47"/>
        <v>0</v>
      </c>
      <c r="V129" s="17" t="str">
        <f t="shared" si="48"/>
        <v>-</v>
      </c>
      <c r="X129" s="16">
        <v>5</v>
      </c>
      <c r="Y129" s="16">
        <v>2</v>
      </c>
      <c r="Z129" s="16">
        <v>0.5</v>
      </c>
      <c r="AB129" s="18">
        <f t="shared" si="49"/>
        <v>0</v>
      </c>
      <c r="AC129" s="16">
        <f t="shared" si="50"/>
        <v>0</v>
      </c>
      <c r="AD129" s="18" t="str">
        <f t="shared" si="25"/>
        <v/>
      </c>
      <c r="AE129" s="54" t="str">
        <f t="shared" si="26"/>
        <v/>
      </c>
      <c r="AF129" s="16" t="str">
        <f t="shared" si="27"/>
        <v/>
      </c>
      <c r="AG129" s="54" t="str">
        <f t="shared" si="28"/>
        <v/>
      </c>
      <c r="AI129" s="19">
        <f t="shared" si="29"/>
        <v>0</v>
      </c>
      <c r="AK129" s="16" t="str">
        <f t="shared" si="30"/>
        <v>&lt;20</v>
      </c>
      <c r="AL129" s="16" t="str">
        <f t="shared" si="31"/>
        <v>n/a</v>
      </c>
      <c r="AM129" s="16" t="str">
        <f t="shared" si="32"/>
        <v>n/a</v>
      </c>
      <c r="AO129" s="49" t="str">
        <f t="shared" si="33"/>
        <v>-</v>
      </c>
      <c r="AP129" s="52"/>
      <c r="AQ129" s="44" t="str">
        <f t="shared" si="34"/>
        <v/>
      </c>
      <c r="AR129" s="55" t="str">
        <f t="shared" si="35"/>
        <v/>
      </c>
    </row>
    <row r="130" spans="1:44" x14ac:dyDescent="0.25">
      <c r="A130" s="20">
        <v>128</v>
      </c>
      <c r="B130" s="39"/>
      <c r="C130" s="40"/>
      <c r="D130" s="14"/>
      <c r="E130" s="14"/>
      <c r="F130" s="14"/>
      <c r="G130" s="14"/>
      <c r="H130" s="14"/>
      <c r="J130" s="16">
        <f t="shared" si="36"/>
        <v>0</v>
      </c>
      <c r="K130" s="16">
        <f t="shared" si="37"/>
        <v>9.9999999999999995E-7</v>
      </c>
      <c r="L130" s="16">
        <f t="shared" si="38"/>
        <v>9.9999999999999995E-7</v>
      </c>
      <c r="M130" s="16">
        <f t="shared" si="39"/>
        <v>9.9999999999999995E-7</v>
      </c>
      <c r="N130" s="16">
        <f t="shared" si="40"/>
        <v>9.9999999999999995E-7</v>
      </c>
      <c r="O130" s="16">
        <f t="shared" si="41"/>
        <v>9.9999999999999995E-7</v>
      </c>
      <c r="P130" s="16">
        <f t="shared" si="42"/>
        <v>0</v>
      </c>
      <c r="Q130" s="16">
        <f t="shared" si="43"/>
        <v>0</v>
      </c>
      <c r="R130" s="16">
        <f t="shared" si="44"/>
        <v>0</v>
      </c>
      <c r="S130" s="16">
        <f t="shared" si="45"/>
        <v>0</v>
      </c>
      <c r="T130" s="16">
        <f t="shared" si="46"/>
        <v>0</v>
      </c>
      <c r="U130" s="16">
        <f t="shared" si="47"/>
        <v>0</v>
      </c>
      <c r="V130" s="17" t="str">
        <f t="shared" si="48"/>
        <v>-</v>
      </c>
      <c r="X130" s="16">
        <v>5</v>
      </c>
      <c r="Y130" s="16">
        <v>2</v>
      </c>
      <c r="Z130" s="16">
        <v>0.5</v>
      </c>
      <c r="AB130" s="18">
        <f t="shared" si="49"/>
        <v>0</v>
      </c>
      <c r="AC130" s="16">
        <f t="shared" si="50"/>
        <v>0</v>
      </c>
      <c r="AD130" s="18" t="str">
        <f t="shared" si="25"/>
        <v/>
      </c>
      <c r="AE130" s="54" t="str">
        <f t="shared" si="26"/>
        <v/>
      </c>
      <c r="AF130" s="16" t="str">
        <f t="shared" si="27"/>
        <v/>
      </c>
      <c r="AG130" s="54" t="str">
        <f t="shared" si="28"/>
        <v/>
      </c>
      <c r="AI130" s="19">
        <f t="shared" si="29"/>
        <v>0</v>
      </c>
      <c r="AK130" s="16" t="str">
        <f t="shared" si="30"/>
        <v>&lt;20</v>
      </c>
      <c r="AL130" s="16" t="str">
        <f t="shared" si="31"/>
        <v>n/a</v>
      </c>
      <c r="AM130" s="16" t="str">
        <f t="shared" si="32"/>
        <v>n/a</v>
      </c>
      <c r="AO130" s="49" t="str">
        <f t="shared" si="33"/>
        <v>-</v>
      </c>
      <c r="AP130" s="52"/>
      <c r="AQ130" s="44" t="str">
        <f t="shared" si="34"/>
        <v/>
      </c>
      <c r="AR130" s="55" t="str">
        <f t="shared" si="35"/>
        <v/>
      </c>
    </row>
    <row r="131" spans="1:44" x14ac:dyDescent="0.25">
      <c r="A131" s="12">
        <v>129</v>
      </c>
      <c r="B131" s="39"/>
      <c r="C131" s="40"/>
      <c r="D131" s="14"/>
      <c r="E131" s="14"/>
      <c r="F131" s="14"/>
      <c r="G131" s="14"/>
      <c r="H131" s="14"/>
      <c r="J131" s="16">
        <f t="shared" si="36"/>
        <v>0</v>
      </c>
      <c r="K131" s="16">
        <f t="shared" si="37"/>
        <v>9.9999999999999995E-7</v>
      </c>
      <c r="L131" s="16">
        <f t="shared" si="38"/>
        <v>9.9999999999999995E-7</v>
      </c>
      <c r="M131" s="16">
        <f t="shared" si="39"/>
        <v>9.9999999999999995E-7</v>
      </c>
      <c r="N131" s="16">
        <f t="shared" si="40"/>
        <v>9.9999999999999995E-7</v>
      </c>
      <c r="O131" s="16">
        <f t="shared" si="41"/>
        <v>9.9999999999999995E-7</v>
      </c>
      <c r="P131" s="16">
        <f t="shared" si="42"/>
        <v>0</v>
      </c>
      <c r="Q131" s="16">
        <f t="shared" si="43"/>
        <v>0</v>
      </c>
      <c r="R131" s="16">
        <f t="shared" si="44"/>
        <v>0</v>
      </c>
      <c r="S131" s="16">
        <f t="shared" si="45"/>
        <v>0</v>
      </c>
      <c r="T131" s="16">
        <f t="shared" si="46"/>
        <v>0</v>
      </c>
      <c r="U131" s="16">
        <f t="shared" si="47"/>
        <v>0</v>
      </c>
      <c r="V131" s="17" t="str">
        <f t="shared" si="48"/>
        <v>-</v>
      </c>
      <c r="X131" s="16">
        <v>5</v>
      </c>
      <c r="Y131" s="16">
        <v>2</v>
      </c>
      <c r="Z131" s="16">
        <v>0.5</v>
      </c>
      <c r="AB131" s="18">
        <f t="shared" si="49"/>
        <v>0</v>
      </c>
      <c r="AC131" s="16">
        <f t="shared" si="50"/>
        <v>0</v>
      </c>
      <c r="AD131" s="18" t="str">
        <f t="shared" si="25"/>
        <v/>
      </c>
      <c r="AE131" s="54" t="str">
        <f t="shared" si="26"/>
        <v/>
      </c>
      <c r="AF131" s="16" t="str">
        <f t="shared" si="27"/>
        <v/>
      </c>
      <c r="AG131" s="54" t="str">
        <f t="shared" si="28"/>
        <v/>
      </c>
      <c r="AI131" s="19">
        <f t="shared" si="29"/>
        <v>0</v>
      </c>
      <c r="AK131" s="16" t="str">
        <f t="shared" si="30"/>
        <v>&lt;20</v>
      </c>
      <c r="AL131" s="16" t="str">
        <f t="shared" si="31"/>
        <v>n/a</v>
      </c>
      <c r="AM131" s="16" t="str">
        <f t="shared" si="32"/>
        <v>n/a</v>
      </c>
      <c r="AO131" s="49" t="str">
        <f t="shared" si="33"/>
        <v>-</v>
      </c>
      <c r="AP131" s="52"/>
      <c r="AQ131" s="44" t="str">
        <f t="shared" si="34"/>
        <v/>
      </c>
      <c r="AR131" s="55" t="str">
        <f t="shared" si="35"/>
        <v/>
      </c>
    </row>
    <row r="132" spans="1:44" x14ac:dyDescent="0.25">
      <c r="A132" s="20">
        <v>130</v>
      </c>
      <c r="B132" s="39"/>
      <c r="C132" s="40"/>
      <c r="D132" s="14"/>
      <c r="E132" s="14"/>
      <c r="F132" s="14"/>
      <c r="G132" s="14"/>
      <c r="H132" s="14"/>
      <c r="J132" s="16">
        <f t="shared" si="36"/>
        <v>0</v>
      </c>
      <c r="K132" s="16">
        <f t="shared" si="37"/>
        <v>9.9999999999999995E-7</v>
      </c>
      <c r="L132" s="16">
        <f t="shared" si="38"/>
        <v>9.9999999999999995E-7</v>
      </c>
      <c r="M132" s="16">
        <f t="shared" si="39"/>
        <v>9.9999999999999995E-7</v>
      </c>
      <c r="N132" s="16">
        <f t="shared" si="40"/>
        <v>9.9999999999999995E-7</v>
      </c>
      <c r="O132" s="16">
        <f t="shared" si="41"/>
        <v>9.9999999999999995E-7</v>
      </c>
      <c r="P132" s="16">
        <f t="shared" si="42"/>
        <v>0</v>
      </c>
      <c r="Q132" s="16">
        <f t="shared" si="43"/>
        <v>0</v>
      </c>
      <c r="R132" s="16">
        <f t="shared" si="44"/>
        <v>0</v>
      </c>
      <c r="S132" s="16">
        <f t="shared" si="45"/>
        <v>0</v>
      </c>
      <c r="T132" s="16">
        <f t="shared" si="46"/>
        <v>0</v>
      </c>
      <c r="U132" s="16">
        <f t="shared" si="47"/>
        <v>0</v>
      </c>
      <c r="V132" s="17" t="str">
        <f t="shared" si="48"/>
        <v>-</v>
      </c>
      <c r="X132" s="16">
        <v>5</v>
      </c>
      <c r="Y132" s="16">
        <v>2</v>
      </c>
      <c r="Z132" s="16">
        <v>0.5</v>
      </c>
      <c r="AB132" s="18">
        <f t="shared" si="49"/>
        <v>0</v>
      </c>
      <c r="AC132" s="16">
        <f t="shared" si="50"/>
        <v>0</v>
      </c>
      <c r="AD132" s="18" t="str">
        <f t="shared" ref="AD132:AD195" si="51">IF(D132="","",((J132-(1.96*SQRT(J132)))/(X132*Y132*Z132))*100)</f>
        <v/>
      </c>
      <c r="AE132" s="54" t="str">
        <f t="shared" ref="AE132:AE195" si="52">IF(D132="","",IF(AD132&lt;100,ROUND(AD132,0),IF(AD132&lt;1000,ROUND(AD132,-1),IF(AD132&lt;10000,ROUND(AD132,-2),IF(AD132&lt;100000,ROUND(AD132,-3),ROUND(AD132,-4))))))</f>
        <v/>
      </c>
      <c r="AF132" s="16" t="str">
        <f t="shared" ref="AF132:AF195" si="53">IF(D132="","",((J132+(1.96*SQRT(J132)))/(X132*Y132*Z132))*100)</f>
        <v/>
      </c>
      <c r="AG132" s="54" t="str">
        <f t="shared" ref="AG132:AG195" si="54">IF(D132="","",IF(AF132&lt;100,ROUND(AF132,0),IF(AF132&lt;1000,ROUND(AF132,-1),IF(AF132&lt;10000,ROUND(AF132,-2),IF(AF132&lt;100000,ROUND(AF132,-3),ROUND(AF132,-4))))))</f>
        <v/>
      </c>
      <c r="AI132" s="19">
        <f t="shared" ref="AI132:AI195" si="55">IF(V132="!!!!!",1,0)</f>
        <v>0</v>
      </c>
      <c r="AK132" s="16" t="str">
        <f t="shared" ref="AK132:AK195" si="56">IF(J132=751,"&gt;15000",IF(J132=0,"&lt;20",IF(J132=1,"20 estimated",IF(J132=2,"40 estimated",IF(J132=3,"60 estimated",IF(J132=4,"80 estimated",IF(J132=5,"100 estimated",IF(J132=6,"120 estimated",IF(J132=7,"140 estimated",IF(J132=8,"160 estimated",IF(J132=9,"180 estimated",AC132)))))))))))</f>
        <v>&lt;20</v>
      </c>
      <c r="AL132" s="16" t="str">
        <f t="shared" ref="AL132:AL195" si="57">IF(J132=751,"n/a",IF(J132=0,"n/a",IF(AE132&lt;20,"&lt;20",AE132)))</f>
        <v>n/a</v>
      </c>
      <c r="AM132" s="16" t="str">
        <f t="shared" ref="AM132:AM195" si="58">IF(J132=751,"n/a",IF(J132=0,"n/a",IF(AG132&lt;20,"&lt;20",IF(AG132&gt;15000,"&gt;15000",AG132))))</f>
        <v>n/a</v>
      </c>
      <c r="AO132" s="49" t="str">
        <f t="shared" ref="AO132:AO195" si="59">IF(D132="","-",IF(J132=751,"&gt;15000",IF(AI132=1,"VOID",AK132)))</f>
        <v>-</v>
      </c>
      <c r="AP132" s="52"/>
      <c r="AQ132" s="44" t="str">
        <f t="shared" ref="AQ132:AQ195" si="60">IF(D132="","",IF(AO132="VOID","n/a",IF(J132=751,"n/a",IF(AO132="&gt;15000","n/a",AL132))))</f>
        <v/>
      </c>
      <c r="AR132" s="55" t="str">
        <f t="shared" ref="AR132:AR195" si="61">IF(D132="","",IF(AO132="VOID","n/a",IF(J132=751,"n/a",IF(AO132="&gt;15000","n/a",AM132))))</f>
        <v/>
      </c>
    </row>
    <row r="133" spans="1:44" x14ac:dyDescent="0.25">
      <c r="A133" s="12">
        <v>131</v>
      </c>
      <c r="B133" s="39"/>
      <c r="C133" s="40"/>
      <c r="D133" s="14"/>
      <c r="E133" s="14"/>
      <c r="F133" s="14"/>
      <c r="G133" s="14"/>
      <c r="H133" s="14"/>
      <c r="J133" s="16">
        <f t="shared" si="36"/>
        <v>0</v>
      </c>
      <c r="K133" s="16">
        <f t="shared" si="37"/>
        <v>9.9999999999999995E-7</v>
      </c>
      <c r="L133" s="16">
        <f t="shared" si="38"/>
        <v>9.9999999999999995E-7</v>
      </c>
      <c r="M133" s="16">
        <f t="shared" si="39"/>
        <v>9.9999999999999995E-7</v>
      </c>
      <c r="N133" s="16">
        <f t="shared" si="40"/>
        <v>9.9999999999999995E-7</v>
      </c>
      <c r="O133" s="16">
        <f t="shared" si="41"/>
        <v>9.9999999999999995E-7</v>
      </c>
      <c r="P133" s="16">
        <f t="shared" si="42"/>
        <v>0</v>
      </c>
      <c r="Q133" s="16">
        <f t="shared" si="43"/>
        <v>0</v>
      </c>
      <c r="R133" s="16">
        <f t="shared" si="44"/>
        <v>0</v>
      </c>
      <c r="S133" s="16">
        <f t="shared" si="45"/>
        <v>0</v>
      </c>
      <c r="T133" s="16">
        <f t="shared" si="46"/>
        <v>0</v>
      </c>
      <c r="U133" s="16">
        <f t="shared" si="47"/>
        <v>0</v>
      </c>
      <c r="V133" s="17" t="str">
        <f t="shared" si="48"/>
        <v>-</v>
      </c>
      <c r="X133" s="16">
        <v>5</v>
      </c>
      <c r="Y133" s="16">
        <v>2</v>
      </c>
      <c r="Z133" s="16">
        <v>0.5</v>
      </c>
      <c r="AB133" s="18">
        <f t="shared" si="49"/>
        <v>0</v>
      </c>
      <c r="AC133" s="16">
        <f t="shared" si="50"/>
        <v>0</v>
      </c>
      <c r="AD133" s="18" t="str">
        <f t="shared" si="51"/>
        <v/>
      </c>
      <c r="AE133" s="54" t="str">
        <f t="shared" si="52"/>
        <v/>
      </c>
      <c r="AF133" s="16" t="str">
        <f t="shared" si="53"/>
        <v/>
      </c>
      <c r="AG133" s="54" t="str">
        <f t="shared" si="54"/>
        <v/>
      </c>
      <c r="AI133" s="19">
        <f t="shared" si="55"/>
        <v>0</v>
      </c>
      <c r="AK133" s="16" t="str">
        <f t="shared" si="56"/>
        <v>&lt;20</v>
      </c>
      <c r="AL133" s="16" t="str">
        <f t="shared" si="57"/>
        <v>n/a</v>
      </c>
      <c r="AM133" s="16" t="str">
        <f t="shared" si="58"/>
        <v>n/a</v>
      </c>
      <c r="AO133" s="49" t="str">
        <f t="shared" si="59"/>
        <v>-</v>
      </c>
      <c r="AP133" s="52"/>
      <c r="AQ133" s="44" t="str">
        <f t="shared" si="60"/>
        <v/>
      </c>
      <c r="AR133" s="55" t="str">
        <f t="shared" si="61"/>
        <v/>
      </c>
    </row>
    <row r="134" spans="1:44" x14ac:dyDescent="0.25">
      <c r="A134" s="20">
        <v>132</v>
      </c>
      <c r="B134" s="39"/>
      <c r="C134" s="40"/>
      <c r="D134" s="14"/>
      <c r="E134" s="14"/>
      <c r="F134" s="14"/>
      <c r="G134" s="14"/>
      <c r="H134" s="14"/>
      <c r="J134" s="16">
        <f t="shared" si="36"/>
        <v>0</v>
      </c>
      <c r="K134" s="16">
        <f t="shared" si="37"/>
        <v>9.9999999999999995E-7</v>
      </c>
      <c r="L134" s="16">
        <f t="shared" si="38"/>
        <v>9.9999999999999995E-7</v>
      </c>
      <c r="M134" s="16">
        <f t="shared" si="39"/>
        <v>9.9999999999999995E-7</v>
      </c>
      <c r="N134" s="16">
        <f t="shared" si="40"/>
        <v>9.9999999999999995E-7</v>
      </c>
      <c r="O134" s="16">
        <f t="shared" si="41"/>
        <v>9.9999999999999995E-7</v>
      </c>
      <c r="P134" s="16">
        <f t="shared" si="42"/>
        <v>0</v>
      </c>
      <c r="Q134" s="16">
        <f t="shared" si="43"/>
        <v>0</v>
      </c>
      <c r="R134" s="16">
        <f t="shared" si="44"/>
        <v>0</v>
      </c>
      <c r="S134" s="16">
        <f t="shared" si="45"/>
        <v>0</v>
      </c>
      <c r="T134" s="16">
        <f t="shared" si="46"/>
        <v>0</v>
      </c>
      <c r="U134" s="16">
        <f t="shared" si="47"/>
        <v>0</v>
      </c>
      <c r="V134" s="17" t="str">
        <f t="shared" si="48"/>
        <v>-</v>
      </c>
      <c r="X134" s="16">
        <v>5</v>
      </c>
      <c r="Y134" s="16">
        <v>2</v>
      </c>
      <c r="Z134" s="16">
        <v>0.5</v>
      </c>
      <c r="AB134" s="18">
        <f t="shared" si="49"/>
        <v>0</v>
      </c>
      <c r="AC134" s="16">
        <f t="shared" si="50"/>
        <v>0</v>
      </c>
      <c r="AD134" s="18" t="str">
        <f t="shared" si="51"/>
        <v/>
      </c>
      <c r="AE134" s="54" t="str">
        <f t="shared" si="52"/>
        <v/>
      </c>
      <c r="AF134" s="16" t="str">
        <f t="shared" si="53"/>
        <v/>
      </c>
      <c r="AG134" s="54" t="str">
        <f t="shared" si="54"/>
        <v/>
      </c>
      <c r="AI134" s="19">
        <f t="shared" si="55"/>
        <v>0</v>
      </c>
      <c r="AK134" s="16" t="str">
        <f t="shared" si="56"/>
        <v>&lt;20</v>
      </c>
      <c r="AL134" s="16" t="str">
        <f t="shared" si="57"/>
        <v>n/a</v>
      </c>
      <c r="AM134" s="16" t="str">
        <f t="shared" si="58"/>
        <v>n/a</v>
      </c>
      <c r="AO134" s="49" t="str">
        <f t="shared" si="59"/>
        <v>-</v>
      </c>
      <c r="AP134" s="52"/>
      <c r="AQ134" s="44" t="str">
        <f t="shared" si="60"/>
        <v/>
      </c>
      <c r="AR134" s="55" t="str">
        <f t="shared" si="61"/>
        <v/>
      </c>
    </row>
    <row r="135" spans="1:44" x14ac:dyDescent="0.25">
      <c r="A135" s="12">
        <v>133</v>
      </c>
      <c r="B135" s="39"/>
      <c r="C135" s="40"/>
      <c r="D135" s="14"/>
      <c r="E135" s="14"/>
      <c r="F135" s="14"/>
      <c r="G135" s="14"/>
      <c r="H135" s="14"/>
      <c r="J135" s="16">
        <f t="shared" si="36"/>
        <v>0</v>
      </c>
      <c r="K135" s="16">
        <f t="shared" si="37"/>
        <v>9.9999999999999995E-7</v>
      </c>
      <c r="L135" s="16">
        <f t="shared" si="38"/>
        <v>9.9999999999999995E-7</v>
      </c>
      <c r="M135" s="16">
        <f t="shared" si="39"/>
        <v>9.9999999999999995E-7</v>
      </c>
      <c r="N135" s="16">
        <f t="shared" si="40"/>
        <v>9.9999999999999995E-7</v>
      </c>
      <c r="O135" s="16">
        <f t="shared" si="41"/>
        <v>9.9999999999999995E-7</v>
      </c>
      <c r="P135" s="16">
        <f t="shared" si="42"/>
        <v>0</v>
      </c>
      <c r="Q135" s="16">
        <f t="shared" si="43"/>
        <v>0</v>
      </c>
      <c r="R135" s="16">
        <f t="shared" si="44"/>
        <v>0</v>
      </c>
      <c r="S135" s="16">
        <f t="shared" si="45"/>
        <v>0</v>
      </c>
      <c r="T135" s="16">
        <f t="shared" si="46"/>
        <v>0</v>
      </c>
      <c r="U135" s="16">
        <f t="shared" si="47"/>
        <v>0</v>
      </c>
      <c r="V135" s="17" t="str">
        <f t="shared" si="48"/>
        <v>-</v>
      </c>
      <c r="X135" s="16">
        <v>5</v>
      </c>
      <c r="Y135" s="16">
        <v>2</v>
      </c>
      <c r="Z135" s="16">
        <v>0.5</v>
      </c>
      <c r="AB135" s="18">
        <f t="shared" si="49"/>
        <v>0</v>
      </c>
      <c r="AC135" s="16">
        <f t="shared" si="50"/>
        <v>0</v>
      </c>
      <c r="AD135" s="18" t="str">
        <f t="shared" si="51"/>
        <v/>
      </c>
      <c r="AE135" s="54" t="str">
        <f t="shared" si="52"/>
        <v/>
      </c>
      <c r="AF135" s="16" t="str">
        <f t="shared" si="53"/>
        <v/>
      </c>
      <c r="AG135" s="54" t="str">
        <f t="shared" si="54"/>
        <v/>
      </c>
      <c r="AI135" s="19">
        <f t="shared" si="55"/>
        <v>0</v>
      </c>
      <c r="AK135" s="16" t="str">
        <f t="shared" si="56"/>
        <v>&lt;20</v>
      </c>
      <c r="AL135" s="16" t="str">
        <f t="shared" si="57"/>
        <v>n/a</v>
      </c>
      <c r="AM135" s="16" t="str">
        <f t="shared" si="58"/>
        <v>n/a</v>
      </c>
      <c r="AO135" s="49" t="str">
        <f t="shared" si="59"/>
        <v>-</v>
      </c>
      <c r="AP135" s="52"/>
      <c r="AQ135" s="44" t="str">
        <f t="shared" si="60"/>
        <v/>
      </c>
      <c r="AR135" s="55" t="str">
        <f t="shared" si="61"/>
        <v/>
      </c>
    </row>
    <row r="136" spans="1:44" x14ac:dyDescent="0.25">
      <c r="A136" s="20">
        <v>134</v>
      </c>
      <c r="B136" s="39"/>
      <c r="C136" s="40"/>
      <c r="D136" s="14"/>
      <c r="E136" s="14"/>
      <c r="F136" s="14"/>
      <c r="G136" s="14"/>
      <c r="H136" s="14"/>
      <c r="J136" s="16">
        <f t="shared" si="36"/>
        <v>0</v>
      </c>
      <c r="K136" s="16">
        <f t="shared" si="37"/>
        <v>9.9999999999999995E-7</v>
      </c>
      <c r="L136" s="16">
        <f t="shared" si="38"/>
        <v>9.9999999999999995E-7</v>
      </c>
      <c r="M136" s="16">
        <f t="shared" si="39"/>
        <v>9.9999999999999995E-7</v>
      </c>
      <c r="N136" s="16">
        <f t="shared" si="40"/>
        <v>9.9999999999999995E-7</v>
      </c>
      <c r="O136" s="16">
        <f t="shared" si="41"/>
        <v>9.9999999999999995E-7</v>
      </c>
      <c r="P136" s="16">
        <f t="shared" si="42"/>
        <v>0</v>
      </c>
      <c r="Q136" s="16">
        <f t="shared" si="43"/>
        <v>0</v>
      </c>
      <c r="R136" s="16">
        <f t="shared" si="44"/>
        <v>0</v>
      </c>
      <c r="S136" s="16">
        <f t="shared" si="45"/>
        <v>0</v>
      </c>
      <c r="T136" s="16">
        <f t="shared" si="46"/>
        <v>0</v>
      </c>
      <c r="U136" s="16">
        <f t="shared" si="47"/>
        <v>0</v>
      </c>
      <c r="V136" s="17" t="str">
        <f t="shared" si="48"/>
        <v>-</v>
      </c>
      <c r="X136" s="16">
        <v>5</v>
      </c>
      <c r="Y136" s="16">
        <v>2</v>
      </c>
      <c r="Z136" s="16">
        <v>0.5</v>
      </c>
      <c r="AB136" s="18">
        <f t="shared" si="49"/>
        <v>0</v>
      </c>
      <c r="AC136" s="16">
        <f t="shared" si="50"/>
        <v>0</v>
      </c>
      <c r="AD136" s="18" t="str">
        <f t="shared" si="51"/>
        <v/>
      </c>
      <c r="AE136" s="54" t="str">
        <f t="shared" si="52"/>
        <v/>
      </c>
      <c r="AF136" s="16" t="str">
        <f t="shared" si="53"/>
        <v/>
      </c>
      <c r="AG136" s="54" t="str">
        <f t="shared" si="54"/>
        <v/>
      </c>
      <c r="AI136" s="19">
        <f t="shared" si="55"/>
        <v>0</v>
      </c>
      <c r="AK136" s="16" t="str">
        <f t="shared" si="56"/>
        <v>&lt;20</v>
      </c>
      <c r="AL136" s="16" t="str">
        <f t="shared" si="57"/>
        <v>n/a</v>
      </c>
      <c r="AM136" s="16" t="str">
        <f t="shared" si="58"/>
        <v>n/a</v>
      </c>
      <c r="AO136" s="49" t="str">
        <f t="shared" si="59"/>
        <v>-</v>
      </c>
      <c r="AP136" s="52"/>
      <c r="AQ136" s="44" t="str">
        <f t="shared" si="60"/>
        <v/>
      </c>
      <c r="AR136" s="55" t="str">
        <f t="shared" si="61"/>
        <v/>
      </c>
    </row>
    <row r="137" spans="1:44" x14ac:dyDescent="0.25">
      <c r="A137" s="12">
        <v>135</v>
      </c>
      <c r="B137" s="39"/>
      <c r="C137" s="40"/>
      <c r="D137" s="14"/>
      <c r="E137" s="14"/>
      <c r="F137" s="14"/>
      <c r="G137" s="14"/>
      <c r="H137" s="14"/>
      <c r="J137" s="16">
        <f t="shared" si="36"/>
        <v>0</v>
      </c>
      <c r="K137" s="16">
        <f t="shared" si="37"/>
        <v>9.9999999999999995E-7</v>
      </c>
      <c r="L137" s="16">
        <f t="shared" si="38"/>
        <v>9.9999999999999995E-7</v>
      </c>
      <c r="M137" s="16">
        <f t="shared" si="39"/>
        <v>9.9999999999999995E-7</v>
      </c>
      <c r="N137" s="16">
        <f t="shared" si="40"/>
        <v>9.9999999999999995E-7</v>
      </c>
      <c r="O137" s="16">
        <f t="shared" si="41"/>
        <v>9.9999999999999995E-7</v>
      </c>
      <c r="P137" s="16">
        <f t="shared" si="42"/>
        <v>0</v>
      </c>
      <c r="Q137" s="16">
        <f t="shared" si="43"/>
        <v>0</v>
      </c>
      <c r="R137" s="16">
        <f t="shared" si="44"/>
        <v>0</v>
      </c>
      <c r="S137" s="16">
        <f t="shared" si="45"/>
        <v>0</v>
      </c>
      <c r="T137" s="16">
        <f t="shared" si="46"/>
        <v>0</v>
      </c>
      <c r="U137" s="16">
        <f t="shared" si="47"/>
        <v>0</v>
      </c>
      <c r="V137" s="17" t="str">
        <f t="shared" si="48"/>
        <v>-</v>
      </c>
      <c r="X137" s="16">
        <v>5</v>
      </c>
      <c r="Y137" s="16">
        <v>2</v>
      </c>
      <c r="Z137" s="16">
        <v>0.5</v>
      </c>
      <c r="AB137" s="18">
        <f t="shared" si="49"/>
        <v>0</v>
      </c>
      <c r="AC137" s="16">
        <f t="shared" si="50"/>
        <v>0</v>
      </c>
      <c r="AD137" s="18" t="str">
        <f t="shared" si="51"/>
        <v/>
      </c>
      <c r="AE137" s="54" t="str">
        <f t="shared" si="52"/>
        <v/>
      </c>
      <c r="AF137" s="16" t="str">
        <f t="shared" si="53"/>
        <v/>
      </c>
      <c r="AG137" s="54" t="str">
        <f t="shared" si="54"/>
        <v/>
      </c>
      <c r="AI137" s="19">
        <f t="shared" si="55"/>
        <v>0</v>
      </c>
      <c r="AK137" s="16" t="str">
        <f t="shared" si="56"/>
        <v>&lt;20</v>
      </c>
      <c r="AL137" s="16" t="str">
        <f t="shared" si="57"/>
        <v>n/a</v>
      </c>
      <c r="AM137" s="16" t="str">
        <f t="shared" si="58"/>
        <v>n/a</v>
      </c>
      <c r="AO137" s="49" t="str">
        <f t="shared" si="59"/>
        <v>-</v>
      </c>
      <c r="AP137" s="52"/>
      <c r="AQ137" s="44" t="str">
        <f t="shared" si="60"/>
        <v/>
      </c>
      <c r="AR137" s="55" t="str">
        <f t="shared" si="61"/>
        <v/>
      </c>
    </row>
    <row r="138" spans="1:44" x14ac:dyDescent="0.25">
      <c r="A138" s="20">
        <v>136</v>
      </c>
      <c r="B138" s="39"/>
      <c r="C138" s="40"/>
      <c r="D138" s="14"/>
      <c r="E138" s="14"/>
      <c r="F138" s="14"/>
      <c r="G138" s="14"/>
      <c r="H138" s="14"/>
      <c r="J138" s="16">
        <f t="shared" si="36"/>
        <v>0</v>
      </c>
      <c r="K138" s="16">
        <f t="shared" si="37"/>
        <v>9.9999999999999995E-7</v>
      </c>
      <c r="L138" s="16">
        <f t="shared" si="38"/>
        <v>9.9999999999999995E-7</v>
      </c>
      <c r="M138" s="16">
        <f t="shared" si="39"/>
        <v>9.9999999999999995E-7</v>
      </c>
      <c r="N138" s="16">
        <f t="shared" si="40"/>
        <v>9.9999999999999995E-7</v>
      </c>
      <c r="O138" s="16">
        <f t="shared" si="41"/>
        <v>9.9999999999999995E-7</v>
      </c>
      <c r="P138" s="16">
        <f t="shared" si="42"/>
        <v>0</v>
      </c>
      <c r="Q138" s="16">
        <f t="shared" si="43"/>
        <v>0</v>
      </c>
      <c r="R138" s="16">
        <f t="shared" si="44"/>
        <v>0</v>
      </c>
      <c r="S138" s="16">
        <f t="shared" si="45"/>
        <v>0</v>
      </c>
      <c r="T138" s="16">
        <f t="shared" si="46"/>
        <v>0</v>
      </c>
      <c r="U138" s="16">
        <f t="shared" si="47"/>
        <v>0</v>
      </c>
      <c r="V138" s="17" t="str">
        <f t="shared" si="48"/>
        <v>-</v>
      </c>
      <c r="X138" s="16">
        <v>5</v>
      </c>
      <c r="Y138" s="16">
        <v>2</v>
      </c>
      <c r="Z138" s="16">
        <v>0.5</v>
      </c>
      <c r="AB138" s="18">
        <f t="shared" si="49"/>
        <v>0</v>
      </c>
      <c r="AC138" s="16">
        <f t="shared" si="50"/>
        <v>0</v>
      </c>
      <c r="AD138" s="18" t="str">
        <f t="shared" si="51"/>
        <v/>
      </c>
      <c r="AE138" s="54" t="str">
        <f t="shared" si="52"/>
        <v/>
      </c>
      <c r="AF138" s="16" t="str">
        <f t="shared" si="53"/>
        <v/>
      </c>
      <c r="AG138" s="54" t="str">
        <f t="shared" si="54"/>
        <v/>
      </c>
      <c r="AI138" s="19">
        <f t="shared" si="55"/>
        <v>0</v>
      </c>
      <c r="AK138" s="16" t="str">
        <f t="shared" si="56"/>
        <v>&lt;20</v>
      </c>
      <c r="AL138" s="16" t="str">
        <f t="shared" si="57"/>
        <v>n/a</v>
      </c>
      <c r="AM138" s="16" t="str">
        <f t="shared" si="58"/>
        <v>n/a</v>
      </c>
      <c r="AO138" s="49" t="str">
        <f t="shared" si="59"/>
        <v>-</v>
      </c>
      <c r="AP138" s="52"/>
      <c r="AQ138" s="44" t="str">
        <f t="shared" si="60"/>
        <v/>
      </c>
      <c r="AR138" s="55" t="str">
        <f t="shared" si="61"/>
        <v/>
      </c>
    </row>
    <row r="139" spans="1:44" x14ac:dyDescent="0.25">
      <c r="A139" s="12">
        <v>137</v>
      </c>
      <c r="B139" s="39"/>
      <c r="C139" s="40"/>
      <c r="D139" s="14"/>
      <c r="E139" s="14"/>
      <c r="F139" s="14"/>
      <c r="G139" s="14"/>
      <c r="H139" s="14"/>
      <c r="J139" s="16">
        <f t="shared" si="36"/>
        <v>0</v>
      </c>
      <c r="K139" s="16">
        <f t="shared" si="37"/>
        <v>9.9999999999999995E-7</v>
      </c>
      <c r="L139" s="16">
        <f t="shared" si="38"/>
        <v>9.9999999999999995E-7</v>
      </c>
      <c r="M139" s="16">
        <f t="shared" si="39"/>
        <v>9.9999999999999995E-7</v>
      </c>
      <c r="N139" s="16">
        <f t="shared" si="40"/>
        <v>9.9999999999999995E-7</v>
      </c>
      <c r="O139" s="16">
        <f t="shared" si="41"/>
        <v>9.9999999999999995E-7</v>
      </c>
      <c r="P139" s="16">
        <f t="shared" si="42"/>
        <v>0</v>
      </c>
      <c r="Q139" s="16">
        <f t="shared" si="43"/>
        <v>0</v>
      </c>
      <c r="R139" s="16">
        <f t="shared" si="44"/>
        <v>0</v>
      </c>
      <c r="S139" s="16">
        <f t="shared" si="45"/>
        <v>0</v>
      </c>
      <c r="T139" s="16">
        <f t="shared" si="46"/>
        <v>0</v>
      </c>
      <c r="U139" s="16">
        <f t="shared" si="47"/>
        <v>0</v>
      </c>
      <c r="V139" s="17" t="str">
        <f t="shared" si="48"/>
        <v>-</v>
      </c>
      <c r="X139" s="16">
        <v>5</v>
      </c>
      <c r="Y139" s="16">
        <v>2</v>
      </c>
      <c r="Z139" s="16">
        <v>0.5</v>
      </c>
      <c r="AB139" s="18">
        <f t="shared" si="49"/>
        <v>0</v>
      </c>
      <c r="AC139" s="16">
        <f t="shared" si="50"/>
        <v>0</v>
      </c>
      <c r="AD139" s="18" t="str">
        <f t="shared" si="51"/>
        <v/>
      </c>
      <c r="AE139" s="54" t="str">
        <f t="shared" si="52"/>
        <v/>
      </c>
      <c r="AF139" s="16" t="str">
        <f t="shared" si="53"/>
        <v/>
      </c>
      <c r="AG139" s="54" t="str">
        <f t="shared" si="54"/>
        <v/>
      </c>
      <c r="AI139" s="19">
        <f t="shared" si="55"/>
        <v>0</v>
      </c>
      <c r="AK139" s="16" t="str">
        <f t="shared" si="56"/>
        <v>&lt;20</v>
      </c>
      <c r="AL139" s="16" t="str">
        <f t="shared" si="57"/>
        <v>n/a</v>
      </c>
      <c r="AM139" s="16" t="str">
        <f t="shared" si="58"/>
        <v>n/a</v>
      </c>
      <c r="AO139" s="49" t="str">
        <f t="shared" si="59"/>
        <v>-</v>
      </c>
      <c r="AP139" s="52"/>
      <c r="AQ139" s="44" t="str">
        <f t="shared" si="60"/>
        <v/>
      </c>
      <c r="AR139" s="55" t="str">
        <f t="shared" si="61"/>
        <v/>
      </c>
    </row>
    <row r="140" spans="1:44" x14ac:dyDescent="0.25">
      <c r="A140" s="20">
        <v>138</v>
      </c>
      <c r="B140" s="39"/>
      <c r="C140" s="40"/>
      <c r="D140" s="14"/>
      <c r="E140" s="14"/>
      <c r="F140" s="14"/>
      <c r="G140" s="14"/>
      <c r="H140" s="14"/>
      <c r="J140" s="16">
        <f t="shared" si="36"/>
        <v>0</v>
      </c>
      <c r="K140" s="16">
        <f t="shared" si="37"/>
        <v>9.9999999999999995E-7</v>
      </c>
      <c r="L140" s="16">
        <f t="shared" si="38"/>
        <v>9.9999999999999995E-7</v>
      </c>
      <c r="M140" s="16">
        <f t="shared" si="39"/>
        <v>9.9999999999999995E-7</v>
      </c>
      <c r="N140" s="16">
        <f t="shared" si="40"/>
        <v>9.9999999999999995E-7</v>
      </c>
      <c r="O140" s="16">
        <f t="shared" si="41"/>
        <v>9.9999999999999995E-7</v>
      </c>
      <c r="P140" s="16">
        <f t="shared" si="42"/>
        <v>0</v>
      </c>
      <c r="Q140" s="16">
        <f t="shared" si="43"/>
        <v>0</v>
      </c>
      <c r="R140" s="16">
        <f t="shared" si="44"/>
        <v>0</v>
      </c>
      <c r="S140" s="16">
        <f t="shared" si="45"/>
        <v>0</v>
      </c>
      <c r="T140" s="16">
        <f t="shared" si="46"/>
        <v>0</v>
      </c>
      <c r="U140" s="16">
        <f t="shared" si="47"/>
        <v>0</v>
      </c>
      <c r="V140" s="17" t="str">
        <f t="shared" si="48"/>
        <v>-</v>
      </c>
      <c r="X140" s="16">
        <v>5</v>
      </c>
      <c r="Y140" s="16">
        <v>2</v>
      </c>
      <c r="Z140" s="16">
        <v>0.5</v>
      </c>
      <c r="AB140" s="18">
        <f t="shared" si="49"/>
        <v>0</v>
      </c>
      <c r="AC140" s="16">
        <f t="shared" si="50"/>
        <v>0</v>
      </c>
      <c r="AD140" s="18" t="str">
        <f t="shared" si="51"/>
        <v/>
      </c>
      <c r="AE140" s="54" t="str">
        <f t="shared" si="52"/>
        <v/>
      </c>
      <c r="AF140" s="16" t="str">
        <f t="shared" si="53"/>
        <v/>
      </c>
      <c r="AG140" s="54" t="str">
        <f t="shared" si="54"/>
        <v/>
      </c>
      <c r="AI140" s="19">
        <f t="shared" si="55"/>
        <v>0</v>
      </c>
      <c r="AK140" s="16" t="str">
        <f t="shared" si="56"/>
        <v>&lt;20</v>
      </c>
      <c r="AL140" s="16" t="str">
        <f t="shared" si="57"/>
        <v>n/a</v>
      </c>
      <c r="AM140" s="16" t="str">
        <f t="shared" si="58"/>
        <v>n/a</v>
      </c>
      <c r="AO140" s="49" t="str">
        <f t="shared" si="59"/>
        <v>-</v>
      </c>
      <c r="AP140" s="52"/>
      <c r="AQ140" s="44" t="str">
        <f t="shared" si="60"/>
        <v/>
      </c>
      <c r="AR140" s="55" t="str">
        <f t="shared" si="61"/>
        <v/>
      </c>
    </row>
    <row r="141" spans="1:44" x14ac:dyDescent="0.25">
      <c r="A141" s="12">
        <v>139</v>
      </c>
      <c r="B141" s="39"/>
      <c r="C141" s="40"/>
      <c r="D141" s="14"/>
      <c r="E141" s="14"/>
      <c r="F141" s="14"/>
      <c r="G141" s="14"/>
      <c r="H141" s="14"/>
      <c r="J141" s="16">
        <f t="shared" si="36"/>
        <v>0</v>
      </c>
      <c r="K141" s="16">
        <f t="shared" si="37"/>
        <v>9.9999999999999995E-7</v>
      </c>
      <c r="L141" s="16">
        <f t="shared" si="38"/>
        <v>9.9999999999999995E-7</v>
      </c>
      <c r="M141" s="16">
        <f t="shared" si="39"/>
        <v>9.9999999999999995E-7</v>
      </c>
      <c r="N141" s="16">
        <f t="shared" si="40"/>
        <v>9.9999999999999995E-7</v>
      </c>
      <c r="O141" s="16">
        <f t="shared" si="41"/>
        <v>9.9999999999999995E-7</v>
      </c>
      <c r="P141" s="16">
        <f t="shared" si="42"/>
        <v>0</v>
      </c>
      <c r="Q141" s="16">
        <f t="shared" si="43"/>
        <v>0</v>
      </c>
      <c r="R141" s="16">
        <f t="shared" si="44"/>
        <v>0</v>
      </c>
      <c r="S141" s="16">
        <f t="shared" si="45"/>
        <v>0</v>
      </c>
      <c r="T141" s="16">
        <f t="shared" si="46"/>
        <v>0</v>
      </c>
      <c r="U141" s="16">
        <f t="shared" si="47"/>
        <v>0</v>
      </c>
      <c r="V141" s="17" t="str">
        <f t="shared" si="48"/>
        <v>-</v>
      </c>
      <c r="X141" s="16">
        <v>5</v>
      </c>
      <c r="Y141" s="16">
        <v>2</v>
      </c>
      <c r="Z141" s="16">
        <v>0.5</v>
      </c>
      <c r="AB141" s="18">
        <f t="shared" si="49"/>
        <v>0</v>
      </c>
      <c r="AC141" s="16">
        <f t="shared" si="50"/>
        <v>0</v>
      </c>
      <c r="AD141" s="18" t="str">
        <f t="shared" si="51"/>
        <v/>
      </c>
      <c r="AE141" s="54" t="str">
        <f t="shared" si="52"/>
        <v/>
      </c>
      <c r="AF141" s="16" t="str">
        <f t="shared" si="53"/>
        <v/>
      </c>
      <c r="AG141" s="54" t="str">
        <f t="shared" si="54"/>
        <v/>
      </c>
      <c r="AI141" s="19">
        <f t="shared" si="55"/>
        <v>0</v>
      </c>
      <c r="AK141" s="16" t="str">
        <f t="shared" si="56"/>
        <v>&lt;20</v>
      </c>
      <c r="AL141" s="16" t="str">
        <f t="shared" si="57"/>
        <v>n/a</v>
      </c>
      <c r="AM141" s="16" t="str">
        <f t="shared" si="58"/>
        <v>n/a</v>
      </c>
      <c r="AO141" s="49" t="str">
        <f t="shared" si="59"/>
        <v>-</v>
      </c>
      <c r="AP141" s="52"/>
      <c r="AQ141" s="44" t="str">
        <f t="shared" si="60"/>
        <v/>
      </c>
      <c r="AR141" s="55" t="str">
        <f t="shared" si="61"/>
        <v/>
      </c>
    </row>
    <row r="142" spans="1:44" x14ac:dyDescent="0.25">
      <c r="A142" s="20">
        <v>140</v>
      </c>
      <c r="B142" s="39"/>
      <c r="C142" s="40"/>
      <c r="D142" s="14"/>
      <c r="E142" s="14"/>
      <c r="F142" s="14"/>
      <c r="G142" s="14"/>
      <c r="H142" s="14"/>
      <c r="J142" s="16">
        <f t="shared" si="36"/>
        <v>0</v>
      </c>
      <c r="K142" s="16">
        <f t="shared" si="37"/>
        <v>9.9999999999999995E-7</v>
      </c>
      <c r="L142" s="16">
        <f t="shared" si="38"/>
        <v>9.9999999999999995E-7</v>
      </c>
      <c r="M142" s="16">
        <f t="shared" si="39"/>
        <v>9.9999999999999995E-7</v>
      </c>
      <c r="N142" s="16">
        <f t="shared" si="40"/>
        <v>9.9999999999999995E-7</v>
      </c>
      <c r="O142" s="16">
        <f t="shared" si="41"/>
        <v>9.9999999999999995E-7</v>
      </c>
      <c r="P142" s="16">
        <f t="shared" si="42"/>
        <v>0</v>
      </c>
      <c r="Q142" s="16">
        <f t="shared" si="43"/>
        <v>0</v>
      </c>
      <c r="R142" s="16">
        <f t="shared" si="44"/>
        <v>0</v>
      </c>
      <c r="S142" s="16">
        <f t="shared" si="45"/>
        <v>0</v>
      </c>
      <c r="T142" s="16">
        <f t="shared" si="46"/>
        <v>0</v>
      </c>
      <c r="U142" s="16">
        <f t="shared" si="47"/>
        <v>0</v>
      </c>
      <c r="V142" s="17" t="str">
        <f t="shared" si="48"/>
        <v>-</v>
      </c>
      <c r="X142" s="16">
        <v>5</v>
      </c>
      <c r="Y142" s="16">
        <v>2</v>
      </c>
      <c r="Z142" s="16">
        <v>0.5</v>
      </c>
      <c r="AB142" s="18">
        <f t="shared" si="49"/>
        <v>0</v>
      </c>
      <c r="AC142" s="16">
        <f t="shared" si="50"/>
        <v>0</v>
      </c>
      <c r="AD142" s="18" t="str">
        <f t="shared" si="51"/>
        <v/>
      </c>
      <c r="AE142" s="54" t="str">
        <f t="shared" si="52"/>
        <v/>
      </c>
      <c r="AF142" s="16" t="str">
        <f t="shared" si="53"/>
        <v/>
      </c>
      <c r="AG142" s="54" t="str">
        <f t="shared" si="54"/>
        <v/>
      </c>
      <c r="AI142" s="19">
        <f t="shared" si="55"/>
        <v>0</v>
      </c>
      <c r="AK142" s="16" t="str">
        <f t="shared" si="56"/>
        <v>&lt;20</v>
      </c>
      <c r="AL142" s="16" t="str">
        <f t="shared" si="57"/>
        <v>n/a</v>
      </c>
      <c r="AM142" s="16" t="str">
        <f t="shared" si="58"/>
        <v>n/a</v>
      </c>
      <c r="AO142" s="49" t="str">
        <f t="shared" si="59"/>
        <v>-</v>
      </c>
      <c r="AP142" s="52"/>
      <c r="AQ142" s="44" t="str">
        <f t="shared" si="60"/>
        <v/>
      </c>
      <c r="AR142" s="55" t="str">
        <f t="shared" si="61"/>
        <v/>
      </c>
    </row>
    <row r="143" spans="1:44" x14ac:dyDescent="0.25">
      <c r="A143" s="12">
        <v>141</v>
      </c>
      <c r="B143" s="39"/>
      <c r="C143" s="40"/>
      <c r="D143" s="14"/>
      <c r="E143" s="14"/>
      <c r="F143" s="14"/>
      <c r="G143" s="14"/>
      <c r="H143" s="14"/>
      <c r="J143" s="16">
        <f t="shared" si="36"/>
        <v>0</v>
      </c>
      <c r="K143" s="16">
        <f t="shared" si="37"/>
        <v>9.9999999999999995E-7</v>
      </c>
      <c r="L143" s="16">
        <f t="shared" si="38"/>
        <v>9.9999999999999995E-7</v>
      </c>
      <c r="M143" s="16">
        <f t="shared" si="39"/>
        <v>9.9999999999999995E-7</v>
      </c>
      <c r="N143" s="16">
        <f t="shared" si="40"/>
        <v>9.9999999999999995E-7</v>
      </c>
      <c r="O143" s="16">
        <f t="shared" si="41"/>
        <v>9.9999999999999995E-7</v>
      </c>
      <c r="P143" s="16">
        <f t="shared" si="42"/>
        <v>0</v>
      </c>
      <c r="Q143" s="16">
        <f t="shared" si="43"/>
        <v>0</v>
      </c>
      <c r="R143" s="16">
        <f t="shared" si="44"/>
        <v>0</v>
      </c>
      <c r="S143" s="16">
        <f t="shared" si="45"/>
        <v>0</v>
      </c>
      <c r="T143" s="16">
        <f t="shared" si="46"/>
        <v>0</v>
      </c>
      <c r="U143" s="16">
        <f t="shared" si="47"/>
        <v>0</v>
      </c>
      <c r="V143" s="17" t="str">
        <f t="shared" si="48"/>
        <v>-</v>
      </c>
      <c r="X143" s="16">
        <v>5</v>
      </c>
      <c r="Y143" s="16">
        <v>2</v>
      </c>
      <c r="Z143" s="16">
        <v>0.5</v>
      </c>
      <c r="AB143" s="18">
        <f t="shared" si="49"/>
        <v>0</v>
      </c>
      <c r="AC143" s="16">
        <f t="shared" si="50"/>
        <v>0</v>
      </c>
      <c r="AD143" s="18" t="str">
        <f t="shared" si="51"/>
        <v/>
      </c>
      <c r="AE143" s="54" t="str">
        <f t="shared" si="52"/>
        <v/>
      </c>
      <c r="AF143" s="16" t="str">
        <f t="shared" si="53"/>
        <v/>
      </c>
      <c r="AG143" s="54" t="str">
        <f t="shared" si="54"/>
        <v/>
      </c>
      <c r="AI143" s="19">
        <f t="shared" si="55"/>
        <v>0</v>
      </c>
      <c r="AK143" s="16" t="str">
        <f t="shared" si="56"/>
        <v>&lt;20</v>
      </c>
      <c r="AL143" s="16" t="str">
        <f t="shared" si="57"/>
        <v>n/a</v>
      </c>
      <c r="AM143" s="16" t="str">
        <f t="shared" si="58"/>
        <v>n/a</v>
      </c>
      <c r="AO143" s="49" t="str">
        <f t="shared" si="59"/>
        <v>-</v>
      </c>
      <c r="AP143" s="52"/>
      <c r="AQ143" s="44" t="str">
        <f t="shared" si="60"/>
        <v/>
      </c>
      <c r="AR143" s="55" t="str">
        <f t="shared" si="61"/>
        <v/>
      </c>
    </row>
    <row r="144" spans="1:44" x14ac:dyDescent="0.25">
      <c r="A144" s="20">
        <v>142</v>
      </c>
      <c r="B144" s="39"/>
      <c r="C144" s="40"/>
      <c r="D144" s="14"/>
      <c r="E144" s="14"/>
      <c r="F144" s="14"/>
      <c r="G144" s="14"/>
      <c r="H144" s="14"/>
      <c r="J144" s="16">
        <f t="shared" si="36"/>
        <v>0</v>
      </c>
      <c r="K144" s="16">
        <f t="shared" si="37"/>
        <v>9.9999999999999995E-7</v>
      </c>
      <c r="L144" s="16">
        <f t="shared" si="38"/>
        <v>9.9999999999999995E-7</v>
      </c>
      <c r="M144" s="16">
        <f t="shared" si="39"/>
        <v>9.9999999999999995E-7</v>
      </c>
      <c r="N144" s="16">
        <f t="shared" si="40"/>
        <v>9.9999999999999995E-7</v>
      </c>
      <c r="O144" s="16">
        <f t="shared" si="41"/>
        <v>9.9999999999999995E-7</v>
      </c>
      <c r="P144" s="16">
        <f t="shared" si="42"/>
        <v>0</v>
      </c>
      <c r="Q144" s="16">
        <f t="shared" si="43"/>
        <v>0</v>
      </c>
      <c r="R144" s="16">
        <f t="shared" si="44"/>
        <v>0</v>
      </c>
      <c r="S144" s="16">
        <f t="shared" si="45"/>
        <v>0</v>
      </c>
      <c r="T144" s="16">
        <f t="shared" si="46"/>
        <v>0</v>
      </c>
      <c r="U144" s="16">
        <f t="shared" si="47"/>
        <v>0</v>
      </c>
      <c r="V144" s="17" t="str">
        <f t="shared" si="48"/>
        <v>-</v>
      </c>
      <c r="X144" s="16">
        <v>5</v>
      </c>
      <c r="Y144" s="16">
        <v>2</v>
      </c>
      <c r="Z144" s="16">
        <v>0.5</v>
      </c>
      <c r="AB144" s="18">
        <f t="shared" si="49"/>
        <v>0</v>
      </c>
      <c r="AC144" s="16">
        <f t="shared" si="50"/>
        <v>0</v>
      </c>
      <c r="AD144" s="18" t="str">
        <f t="shared" si="51"/>
        <v/>
      </c>
      <c r="AE144" s="54" t="str">
        <f t="shared" si="52"/>
        <v/>
      </c>
      <c r="AF144" s="16" t="str">
        <f t="shared" si="53"/>
        <v/>
      </c>
      <c r="AG144" s="54" t="str">
        <f t="shared" si="54"/>
        <v/>
      </c>
      <c r="AI144" s="19">
        <f t="shared" si="55"/>
        <v>0</v>
      </c>
      <c r="AK144" s="16" t="str">
        <f t="shared" si="56"/>
        <v>&lt;20</v>
      </c>
      <c r="AL144" s="16" t="str">
        <f t="shared" si="57"/>
        <v>n/a</v>
      </c>
      <c r="AM144" s="16" t="str">
        <f t="shared" si="58"/>
        <v>n/a</v>
      </c>
      <c r="AO144" s="49" t="str">
        <f t="shared" si="59"/>
        <v>-</v>
      </c>
      <c r="AP144" s="52"/>
      <c r="AQ144" s="44" t="str">
        <f t="shared" si="60"/>
        <v/>
      </c>
      <c r="AR144" s="55" t="str">
        <f t="shared" si="61"/>
        <v/>
      </c>
    </row>
    <row r="145" spans="1:44" x14ac:dyDescent="0.25">
      <c r="A145" s="12">
        <v>143</v>
      </c>
      <c r="B145" s="39"/>
      <c r="C145" s="40"/>
      <c r="D145" s="14"/>
      <c r="E145" s="14"/>
      <c r="F145" s="14"/>
      <c r="G145" s="14"/>
      <c r="H145" s="14"/>
      <c r="J145" s="16">
        <f t="shared" si="36"/>
        <v>0</v>
      </c>
      <c r="K145" s="16">
        <f t="shared" si="37"/>
        <v>9.9999999999999995E-7</v>
      </c>
      <c r="L145" s="16">
        <f t="shared" si="38"/>
        <v>9.9999999999999995E-7</v>
      </c>
      <c r="M145" s="16">
        <f t="shared" si="39"/>
        <v>9.9999999999999995E-7</v>
      </c>
      <c r="N145" s="16">
        <f t="shared" si="40"/>
        <v>9.9999999999999995E-7</v>
      </c>
      <c r="O145" s="16">
        <f t="shared" si="41"/>
        <v>9.9999999999999995E-7</v>
      </c>
      <c r="P145" s="16">
        <f t="shared" si="42"/>
        <v>0</v>
      </c>
      <c r="Q145" s="16">
        <f t="shared" si="43"/>
        <v>0</v>
      </c>
      <c r="R145" s="16">
        <f t="shared" si="44"/>
        <v>0</v>
      </c>
      <c r="S145" s="16">
        <f t="shared" si="45"/>
        <v>0</v>
      </c>
      <c r="T145" s="16">
        <f t="shared" si="46"/>
        <v>0</v>
      </c>
      <c r="U145" s="16">
        <f t="shared" si="47"/>
        <v>0</v>
      </c>
      <c r="V145" s="17" t="str">
        <f t="shared" si="48"/>
        <v>-</v>
      </c>
      <c r="X145" s="16">
        <v>5</v>
      </c>
      <c r="Y145" s="16">
        <v>2</v>
      </c>
      <c r="Z145" s="16">
        <v>0.5</v>
      </c>
      <c r="AB145" s="18">
        <f t="shared" si="49"/>
        <v>0</v>
      </c>
      <c r="AC145" s="16">
        <f t="shared" si="50"/>
        <v>0</v>
      </c>
      <c r="AD145" s="18" t="str">
        <f t="shared" si="51"/>
        <v/>
      </c>
      <c r="AE145" s="54" t="str">
        <f t="shared" si="52"/>
        <v/>
      </c>
      <c r="AF145" s="16" t="str">
        <f t="shared" si="53"/>
        <v/>
      </c>
      <c r="AG145" s="54" t="str">
        <f t="shared" si="54"/>
        <v/>
      </c>
      <c r="AI145" s="19">
        <f t="shared" si="55"/>
        <v>0</v>
      </c>
      <c r="AK145" s="16" t="str">
        <f t="shared" si="56"/>
        <v>&lt;20</v>
      </c>
      <c r="AL145" s="16" t="str">
        <f t="shared" si="57"/>
        <v>n/a</v>
      </c>
      <c r="AM145" s="16" t="str">
        <f t="shared" si="58"/>
        <v>n/a</v>
      </c>
      <c r="AO145" s="49" t="str">
        <f t="shared" si="59"/>
        <v>-</v>
      </c>
      <c r="AP145" s="52"/>
      <c r="AQ145" s="44" t="str">
        <f t="shared" si="60"/>
        <v/>
      </c>
      <c r="AR145" s="55" t="str">
        <f t="shared" si="61"/>
        <v/>
      </c>
    </row>
    <row r="146" spans="1:44" x14ac:dyDescent="0.25">
      <c r="A146" s="20">
        <v>144</v>
      </c>
      <c r="B146" s="39"/>
      <c r="C146" s="40"/>
      <c r="D146" s="14"/>
      <c r="E146" s="14"/>
      <c r="F146" s="14"/>
      <c r="G146" s="14"/>
      <c r="H146" s="14"/>
      <c r="J146" s="16">
        <f t="shared" si="36"/>
        <v>0</v>
      </c>
      <c r="K146" s="16">
        <f t="shared" si="37"/>
        <v>9.9999999999999995E-7</v>
      </c>
      <c r="L146" s="16">
        <f t="shared" si="38"/>
        <v>9.9999999999999995E-7</v>
      </c>
      <c r="M146" s="16">
        <f t="shared" si="39"/>
        <v>9.9999999999999995E-7</v>
      </c>
      <c r="N146" s="16">
        <f t="shared" si="40"/>
        <v>9.9999999999999995E-7</v>
      </c>
      <c r="O146" s="16">
        <f t="shared" si="41"/>
        <v>9.9999999999999995E-7</v>
      </c>
      <c r="P146" s="16">
        <f t="shared" si="42"/>
        <v>0</v>
      </c>
      <c r="Q146" s="16">
        <f t="shared" si="43"/>
        <v>0</v>
      </c>
      <c r="R146" s="16">
        <f t="shared" si="44"/>
        <v>0</v>
      </c>
      <c r="S146" s="16">
        <f t="shared" si="45"/>
        <v>0</v>
      </c>
      <c r="T146" s="16">
        <f t="shared" si="46"/>
        <v>0</v>
      </c>
      <c r="U146" s="16">
        <f t="shared" si="47"/>
        <v>0</v>
      </c>
      <c r="V146" s="17" t="str">
        <f t="shared" si="48"/>
        <v>-</v>
      </c>
      <c r="X146" s="16">
        <v>5</v>
      </c>
      <c r="Y146" s="16">
        <v>2</v>
      </c>
      <c r="Z146" s="16">
        <v>0.5</v>
      </c>
      <c r="AB146" s="18">
        <f t="shared" si="49"/>
        <v>0</v>
      </c>
      <c r="AC146" s="16">
        <f t="shared" si="50"/>
        <v>0</v>
      </c>
      <c r="AD146" s="18" t="str">
        <f t="shared" si="51"/>
        <v/>
      </c>
      <c r="AE146" s="54" t="str">
        <f t="shared" si="52"/>
        <v/>
      </c>
      <c r="AF146" s="16" t="str">
        <f t="shared" si="53"/>
        <v/>
      </c>
      <c r="AG146" s="54" t="str">
        <f t="shared" si="54"/>
        <v/>
      </c>
      <c r="AI146" s="19">
        <f t="shared" si="55"/>
        <v>0</v>
      </c>
      <c r="AK146" s="16" t="str">
        <f t="shared" si="56"/>
        <v>&lt;20</v>
      </c>
      <c r="AL146" s="16" t="str">
        <f t="shared" si="57"/>
        <v>n/a</v>
      </c>
      <c r="AM146" s="16" t="str">
        <f t="shared" si="58"/>
        <v>n/a</v>
      </c>
      <c r="AO146" s="49" t="str">
        <f t="shared" si="59"/>
        <v>-</v>
      </c>
      <c r="AP146" s="52"/>
      <c r="AQ146" s="44" t="str">
        <f t="shared" si="60"/>
        <v/>
      </c>
      <c r="AR146" s="55" t="str">
        <f t="shared" si="61"/>
        <v/>
      </c>
    </row>
    <row r="147" spans="1:44" x14ac:dyDescent="0.25">
      <c r="A147" s="12">
        <v>145</v>
      </c>
      <c r="B147" s="39"/>
      <c r="C147" s="40"/>
      <c r="D147" s="14"/>
      <c r="E147" s="14"/>
      <c r="F147" s="14"/>
      <c r="G147" s="14"/>
      <c r="H147" s="14"/>
      <c r="J147" s="16">
        <f t="shared" si="36"/>
        <v>0</v>
      </c>
      <c r="K147" s="16">
        <f t="shared" si="37"/>
        <v>9.9999999999999995E-7</v>
      </c>
      <c r="L147" s="16">
        <f t="shared" si="38"/>
        <v>9.9999999999999995E-7</v>
      </c>
      <c r="M147" s="16">
        <f t="shared" si="39"/>
        <v>9.9999999999999995E-7</v>
      </c>
      <c r="N147" s="16">
        <f t="shared" si="40"/>
        <v>9.9999999999999995E-7</v>
      </c>
      <c r="O147" s="16">
        <f t="shared" si="41"/>
        <v>9.9999999999999995E-7</v>
      </c>
      <c r="P147" s="16">
        <f t="shared" si="42"/>
        <v>0</v>
      </c>
      <c r="Q147" s="16">
        <f t="shared" si="43"/>
        <v>0</v>
      </c>
      <c r="R147" s="16">
        <f t="shared" si="44"/>
        <v>0</v>
      </c>
      <c r="S147" s="16">
        <f t="shared" si="45"/>
        <v>0</v>
      </c>
      <c r="T147" s="16">
        <f t="shared" si="46"/>
        <v>0</v>
      </c>
      <c r="U147" s="16">
        <f t="shared" si="47"/>
        <v>0</v>
      </c>
      <c r="V147" s="17" t="str">
        <f t="shared" si="48"/>
        <v>-</v>
      </c>
      <c r="X147" s="16">
        <v>5</v>
      </c>
      <c r="Y147" s="16">
        <v>2</v>
      </c>
      <c r="Z147" s="16">
        <v>0.5</v>
      </c>
      <c r="AB147" s="18">
        <f t="shared" si="49"/>
        <v>0</v>
      </c>
      <c r="AC147" s="16">
        <f t="shared" si="50"/>
        <v>0</v>
      </c>
      <c r="AD147" s="18" t="str">
        <f t="shared" si="51"/>
        <v/>
      </c>
      <c r="AE147" s="54" t="str">
        <f t="shared" si="52"/>
        <v/>
      </c>
      <c r="AF147" s="16" t="str">
        <f t="shared" si="53"/>
        <v/>
      </c>
      <c r="AG147" s="54" t="str">
        <f t="shared" si="54"/>
        <v/>
      </c>
      <c r="AI147" s="19">
        <f t="shared" si="55"/>
        <v>0</v>
      </c>
      <c r="AK147" s="16" t="str">
        <f t="shared" si="56"/>
        <v>&lt;20</v>
      </c>
      <c r="AL147" s="16" t="str">
        <f t="shared" si="57"/>
        <v>n/a</v>
      </c>
      <c r="AM147" s="16" t="str">
        <f t="shared" si="58"/>
        <v>n/a</v>
      </c>
      <c r="AO147" s="49" t="str">
        <f t="shared" si="59"/>
        <v>-</v>
      </c>
      <c r="AP147" s="52"/>
      <c r="AQ147" s="44" t="str">
        <f t="shared" si="60"/>
        <v/>
      </c>
      <c r="AR147" s="55" t="str">
        <f t="shared" si="61"/>
        <v/>
      </c>
    </row>
    <row r="148" spans="1:44" x14ac:dyDescent="0.25">
      <c r="A148" s="20">
        <v>146</v>
      </c>
      <c r="B148" s="39"/>
      <c r="C148" s="40"/>
      <c r="D148" s="14"/>
      <c r="E148" s="14"/>
      <c r="F148" s="14"/>
      <c r="G148" s="14"/>
      <c r="H148" s="14"/>
      <c r="J148" s="16">
        <f t="shared" si="36"/>
        <v>0</v>
      </c>
      <c r="K148" s="16">
        <f t="shared" si="37"/>
        <v>9.9999999999999995E-7</v>
      </c>
      <c r="L148" s="16">
        <f t="shared" si="38"/>
        <v>9.9999999999999995E-7</v>
      </c>
      <c r="M148" s="16">
        <f t="shared" si="39"/>
        <v>9.9999999999999995E-7</v>
      </c>
      <c r="N148" s="16">
        <f t="shared" si="40"/>
        <v>9.9999999999999995E-7</v>
      </c>
      <c r="O148" s="16">
        <f t="shared" si="41"/>
        <v>9.9999999999999995E-7</v>
      </c>
      <c r="P148" s="16">
        <f t="shared" si="42"/>
        <v>0</v>
      </c>
      <c r="Q148" s="16">
        <f t="shared" si="43"/>
        <v>0</v>
      </c>
      <c r="R148" s="16">
        <f t="shared" si="44"/>
        <v>0</v>
      </c>
      <c r="S148" s="16">
        <f t="shared" si="45"/>
        <v>0</v>
      </c>
      <c r="T148" s="16">
        <f t="shared" si="46"/>
        <v>0</v>
      </c>
      <c r="U148" s="16">
        <f t="shared" si="47"/>
        <v>0</v>
      </c>
      <c r="V148" s="17" t="str">
        <f t="shared" si="48"/>
        <v>-</v>
      </c>
      <c r="X148" s="16">
        <v>5</v>
      </c>
      <c r="Y148" s="16">
        <v>2</v>
      </c>
      <c r="Z148" s="16">
        <v>0.5</v>
      </c>
      <c r="AB148" s="18">
        <f t="shared" si="49"/>
        <v>0</v>
      </c>
      <c r="AC148" s="16">
        <f t="shared" si="50"/>
        <v>0</v>
      </c>
      <c r="AD148" s="18" t="str">
        <f t="shared" si="51"/>
        <v/>
      </c>
      <c r="AE148" s="54" t="str">
        <f t="shared" si="52"/>
        <v/>
      </c>
      <c r="AF148" s="16" t="str">
        <f t="shared" si="53"/>
        <v/>
      </c>
      <c r="AG148" s="54" t="str">
        <f t="shared" si="54"/>
        <v/>
      </c>
      <c r="AI148" s="19">
        <f t="shared" si="55"/>
        <v>0</v>
      </c>
      <c r="AK148" s="16" t="str">
        <f t="shared" si="56"/>
        <v>&lt;20</v>
      </c>
      <c r="AL148" s="16" t="str">
        <f t="shared" si="57"/>
        <v>n/a</v>
      </c>
      <c r="AM148" s="16" t="str">
        <f t="shared" si="58"/>
        <v>n/a</v>
      </c>
      <c r="AO148" s="49" t="str">
        <f t="shared" si="59"/>
        <v>-</v>
      </c>
      <c r="AP148" s="52"/>
      <c r="AQ148" s="44" t="str">
        <f t="shared" si="60"/>
        <v/>
      </c>
      <c r="AR148" s="55" t="str">
        <f t="shared" si="61"/>
        <v/>
      </c>
    </row>
    <row r="149" spans="1:44" x14ac:dyDescent="0.25">
      <c r="A149" s="12">
        <v>147</v>
      </c>
      <c r="B149" s="39"/>
      <c r="C149" s="40"/>
      <c r="D149" s="14"/>
      <c r="E149" s="14"/>
      <c r="F149" s="14"/>
      <c r="G149" s="14"/>
      <c r="H149" s="14"/>
      <c r="J149" s="16">
        <f t="shared" si="36"/>
        <v>0</v>
      </c>
      <c r="K149" s="16">
        <f t="shared" si="37"/>
        <v>9.9999999999999995E-7</v>
      </c>
      <c r="L149" s="16">
        <f t="shared" si="38"/>
        <v>9.9999999999999995E-7</v>
      </c>
      <c r="M149" s="16">
        <f t="shared" si="39"/>
        <v>9.9999999999999995E-7</v>
      </c>
      <c r="N149" s="16">
        <f t="shared" si="40"/>
        <v>9.9999999999999995E-7</v>
      </c>
      <c r="O149" s="16">
        <f t="shared" si="41"/>
        <v>9.9999999999999995E-7</v>
      </c>
      <c r="P149" s="16">
        <f t="shared" si="42"/>
        <v>0</v>
      </c>
      <c r="Q149" s="16">
        <f t="shared" si="43"/>
        <v>0</v>
      </c>
      <c r="R149" s="16">
        <f t="shared" si="44"/>
        <v>0</v>
      </c>
      <c r="S149" s="16">
        <f t="shared" si="45"/>
        <v>0</v>
      </c>
      <c r="T149" s="16">
        <f t="shared" si="46"/>
        <v>0</v>
      </c>
      <c r="U149" s="16">
        <f t="shared" si="47"/>
        <v>0</v>
      </c>
      <c r="V149" s="17" t="str">
        <f t="shared" si="48"/>
        <v>-</v>
      </c>
      <c r="X149" s="16">
        <v>5</v>
      </c>
      <c r="Y149" s="16">
        <v>2</v>
      </c>
      <c r="Z149" s="16">
        <v>0.5</v>
      </c>
      <c r="AB149" s="18">
        <f t="shared" si="49"/>
        <v>0</v>
      </c>
      <c r="AC149" s="16">
        <f t="shared" si="50"/>
        <v>0</v>
      </c>
      <c r="AD149" s="18" t="str">
        <f t="shared" si="51"/>
        <v/>
      </c>
      <c r="AE149" s="54" t="str">
        <f t="shared" si="52"/>
        <v/>
      </c>
      <c r="AF149" s="16" t="str">
        <f t="shared" si="53"/>
        <v/>
      </c>
      <c r="AG149" s="54" t="str">
        <f t="shared" si="54"/>
        <v/>
      </c>
      <c r="AI149" s="19">
        <f t="shared" si="55"/>
        <v>0</v>
      </c>
      <c r="AK149" s="16" t="str">
        <f t="shared" si="56"/>
        <v>&lt;20</v>
      </c>
      <c r="AL149" s="16" t="str">
        <f t="shared" si="57"/>
        <v>n/a</v>
      </c>
      <c r="AM149" s="16" t="str">
        <f t="shared" si="58"/>
        <v>n/a</v>
      </c>
      <c r="AO149" s="49" t="str">
        <f t="shared" si="59"/>
        <v>-</v>
      </c>
      <c r="AP149" s="52"/>
      <c r="AQ149" s="44" t="str">
        <f t="shared" si="60"/>
        <v/>
      </c>
      <c r="AR149" s="55" t="str">
        <f t="shared" si="61"/>
        <v/>
      </c>
    </row>
    <row r="150" spans="1:44" x14ac:dyDescent="0.25">
      <c r="A150" s="20">
        <v>148</v>
      </c>
      <c r="B150" s="39"/>
      <c r="C150" s="40"/>
      <c r="D150" s="14"/>
      <c r="E150" s="14"/>
      <c r="F150" s="14"/>
      <c r="G150" s="14"/>
      <c r="H150" s="14"/>
      <c r="J150" s="16">
        <f t="shared" si="36"/>
        <v>0</v>
      </c>
      <c r="K150" s="16">
        <f t="shared" si="37"/>
        <v>9.9999999999999995E-7</v>
      </c>
      <c r="L150" s="16">
        <f t="shared" si="38"/>
        <v>9.9999999999999995E-7</v>
      </c>
      <c r="M150" s="16">
        <f t="shared" si="39"/>
        <v>9.9999999999999995E-7</v>
      </c>
      <c r="N150" s="16">
        <f t="shared" si="40"/>
        <v>9.9999999999999995E-7</v>
      </c>
      <c r="O150" s="16">
        <f t="shared" si="41"/>
        <v>9.9999999999999995E-7</v>
      </c>
      <c r="P150" s="16">
        <f t="shared" si="42"/>
        <v>0</v>
      </c>
      <c r="Q150" s="16">
        <f t="shared" si="43"/>
        <v>0</v>
      </c>
      <c r="R150" s="16">
        <f t="shared" si="44"/>
        <v>0</v>
      </c>
      <c r="S150" s="16">
        <f t="shared" si="45"/>
        <v>0</v>
      </c>
      <c r="T150" s="16">
        <f t="shared" si="46"/>
        <v>0</v>
      </c>
      <c r="U150" s="16">
        <f t="shared" si="47"/>
        <v>0</v>
      </c>
      <c r="V150" s="17" t="str">
        <f t="shared" si="48"/>
        <v>-</v>
      </c>
      <c r="X150" s="16">
        <v>5</v>
      </c>
      <c r="Y150" s="16">
        <v>2</v>
      </c>
      <c r="Z150" s="16">
        <v>0.5</v>
      </c>
      <c r="AB150" s="18">
        <f t="shared" si="49"/>
        <v>0</v>
      </c>
      <c r="AC150" s="16">
        <f t="shared" si="50"/>
        <v>0</v>
      </c>
      <c r="AD150" s="18" t="str">
        <f t="shared" si="51"/>
        <v/>
      </c>
      <c r="AE150" s="54" t="str">
        <f t="shared" si="52"/>
        <v/>
      </c>
      <c r="AF150" s="16" t="str">
        <f t="shared" si="53"/>
        <v/>
      </c>
      <c r="AG150" s="54" t="str">
        <f t="shared" si="54"/>
        <v/>
      </c>
      <c r="AI150" s="19">
        <f t="shared" si="55"/>
        <v>0</v>
      </c>
      <c r="AK150" s="16" t="str">
        <f t="shared" si="56"/>
        <v>&lt;20</v>
      </c>
      <c r="AL150" s="16" t="str">
        <f t="shared" si="57"/>
        <v>n/a</v>
      </c>
      <c r="AM150" s="16" t="str">
        <f t="shared" si="58"/>
        <v>n/a</v>
      </c>
      <c r="AO150" s="49" t="str">
        <f t="shared" si="59"/>
        <v>-</v>
      </c>
      <c r="AP150" s="52"/>
      <c r="AQ150" s="44" t="str">
        <f t="shared" si="60"/>
        <v/>
      </c>
      <c r="AR150" s="55" t="str">
        <f t="shared" si="61"/>
        <v/>
      </c>
    </row>
    <row r="151" spans="1:44" x14ac:dyDescent="0.25">
      <c r="A151" s="12">
        <v>149</v>
      </c>
      <c r="B151" s="39"/>
      <c r="C151" s="40"/>
      <c r="D151" s="14"/>
      <c r="E151" s="14"/>
      <c r="F151" s="14"/>
      <c r="G151" s="14"/>
      <c r="H151" s="14"/>
      <c r="J151" s="16">
        <f t="shared" si="36"/>
        <v>0</v>
      </c>
      <c r="K151" s="16">
        <f t="shared" si="37"/>
        <v>9.9999999999999995E-7</v>
      </c>
      <c r="L151" s="16">
        <f t="shared" si="38"/>
        <v>9.9999999999999995E-7</v>
      </c>
      <c r="M151" s="16">
        <f t="shared" si="39"/>
        <v>9.9999999999999995E-7</v>
      </c>
      <c r="N151" s="16">
        <f t="shared" si="40"/>
        <v>9.9999999999999995E-7</v>
      </c>
      <c r="O151" s="16">
        <f t="shared" si="41"/>
        <v>9.9999999999999995E-7</v>
      </c>
      <c r="P151" s="16">
        <f t="shared" si="42"/>
        <v>0</v>
      </c>
      <c r="Q151" s="16">
        <f t="shared" si="43"/>
        <v>0</v>
      </c>
      <c r="R151" s="16">
        <f t="shared" si="44"/>
        <v>0</v>
      </c>
      <c r="S151" s="16">
        <f t="shared" si="45"/>
        <v>0</v>
      </c>
      <c r="T151" s="16">
        <f t="shared" si="46"/>
        <v>0</v>
      </c>
      <c r="U151" s="16">
        <f t="shared" si="47"/>
        <v>0</v>
      </c>
      <c r="V151" s="17" t="str">
        <f t="shared" si="48"/>
        <v>-</v>
      </c>
      <c r="X151" s="16">
        <v>5</v>
      </c>
      <c r="Y151" s="16">
        <v>2</v>
      </c>
      <c r="Z151" s="16">
        <v>0.5</v>
      </c>
      <c r="AB151" s="18">
        <f t="shared" si="49"/>
        <v>0</v>
      </c>
      <c r="AC151" s="16">
        <f t="shared" si="50"/>
        <v>0</v>
      </c>
      <c r="AD151" s="18" t="str">
        <f t="shared" si="51"/>
        <v/>
      </c>
      <c r="AE151" s="54" t="str">
        <f t="shared" si="52"/>
        <v/>
      </c>
      <c r="AF151" s="16" t="str">
        <f t="shared" si="53"/>
        <v/>
      </c>
      <c r="AG151" s="54" t="str">
        <f t="shared" si="54"/>
        <v/>
      </c>
      <c r="AI151" s="19">
        <f t="shared" si="55"/>
        <v>0</v>
      </c>
      <c r="AK151" s="16" t="str">
        <f t="shared" si="56"/>
        <v>&lt;20</v>
      </c>
      <c r="AL151" s="16" t="str">
        <f t="shared" si="57"/>
        <v>n/a</v>
      </c>
      <c r="AM151" s="16" t="str">
        <f t="shared" si="58"/>
        <v>n/a</v>
      </c>
      <c r="AO151" s="49" t="str">
        <f t="shared" si="59"/>
        <v>-</v>
      </c>
      <c r="AP151" s="52"/>
      <c r="AQ151" s="44" t="str">
        <f t="shared" si="60"/>
        <v/>
      </c>
      <c r="AR151" s="55" t="str">
        <f t="shared" si="61"/>
        <v/>
      </c>
    </row>
    <row r="152" spans="1:44" x14ac:dyDescent="0.25">
      <c r="A152" s="20">
        <v>150</v>
      </c>
      <c r="B152" s="39"/>
      <c r="C152" s="40"/>
      <c r="D152" s="14"/>
      <c r="E152" s="14"/>
      <c r="F152" s="14"/>
      <c r="G152" s="14"/>
      <c r="H152" s="14"/>
      <c r="J152" s="16">
        <f t="shared" si="36"/>
        <v>0</v>
      </c>
      <c r="K152" s="16">
        <f t="shared" si="37"/>
        <v>9.9999999999999995E-7</v>
      </c>
      <c r="L152" s="16">
        <f t="shared" si="38"/>
        <v>9.9999999999999995E-7</v>
      </c>
      <c r="M152" s="16">
        <f t="shared" si="39"/>
        <v>9.9999999999999995E-7</v>
      </c>
      <c r="N152" s="16">
        <f t="shared" si="40"/>
        <v>9.9999999999999995E-7</v>
      </c>
      <c r="O152" s="16">
        <f t="shared" si="41"/>
        <v>9.9999999999999995E-7</v>
      </c>
      <c r="P152" s="16">
        <f t="shared" si="42"/>
        <v>0</v>
      </c>
      <c r="Q152" s="16">
        <f t="shared" si="43"/>
        <v>0</v>
      </c>
      <c r="R152" s="16">
        <f t="shared" si="44"/>
        <v>0</v>
      </c>
      <c r="S152" s="16">
        <f t="shared" si="45"/>
        <v>0</v>
      </c>
      <c r="T152" s="16">
        <f t="shared" si="46"/>
        <v>0</v>
      </c>
      <c r="U152" s="16">
        <f t="shared" si="47"/>
        <v>0</v>
      </c>
      <c r="V152" s="17" t="str">
        <f t="shared" si="48"/>
        <v>-</v>
      </c>
      <c r="X152" s="16">
        <v>5</v>
      </c>
      <c r="Y152" s="16">
        <v>2</v>
      </c>
      <c r="Z152" s="16">
        <v>0.5</v>
      </c>
      <c r="AB152" s="18">
        <f t="shared" si="49"/>
        <v>0</v>
      </c>
      <c r="AC152" s="16">
        <f t="shared" si="50"/>
        <v>0</v>
      </c>
      <c r="AD152" s="18" t="str">
        <f t="shared" si="51"/>
        <v/>
      </c>
      <c r="AE152" s="54" t="str">
        <f t="shared" si="52"/>
        <v/>
      </c>
      <c r="AF152" s="16" t="str">
        <f t="shared" si="53"/>
        <v/>
      </c>
      <c r="AG152" s="54" t="str">
        <f t="shared" si="54"/>
        <v/>
      </c>
      <c r="AI152" s="19">
        <f t="shared" si="55"/>
        <v>0</v>
      </c>
      <c r="AK152" s="16" t="str">
        <f t="shared" si="56"/>
        <v>&lt;20</v>
      </c>
      <c r="AL152" s="16" t="str">
        <f t="shared" si="57"/>
        <v>n/a</v>
      </c>
      <c r="AM152" s="16" t="str">
        <f t="shared" si="58"/>
        <v>n/a</v>
      </c>
      <c r="AO152" s="49" t="str">
        <f t="shared" si="59"/>
        <v>-</v>
      </c>
      <c r="AP152" s="52"/>
      <c r="AQ152" s="44" t="str">
        <f t="shared" si="60"/>
        <v/>
      </c>
      <c r="AR152" s="55" t="str">
        <f t="shared" si="61"/>
        <v/>
      </c>
    </row>
    <row r="153" spans="1:44" x14ac:dyDescent="0.25">
      <c r="A153" s="12">
        <v>151</v>
      </c>
      <c r="B153" s="39"/>
      <c r="C153" s="40"/>
      <c r="D153" s="14"/>
      <c r="E153" s="14"/>
      <c r="F153" s="14"/>
      <c r="G153" s="14"/>
      <c r="H153" s="14"/>
      <c r="J153" s="16">
        <f t="shared" si="36"/>
        <v>0</v>
      </c>
      <c r="K153" s="16">
        <f t="shared" si="37"/>
        <v>9.9999999999999995E-7</v>
      </c>
      <c r="L153" s="16">
        <f t="shared" si="38"/>
        <v>9.9999999999999995E-7</v>
      </c>
      <c r="M153" s="16">
        <f t="shared" si="39"/>
        <v>9.9999999999999995E-7</v>
      </c>
      <c r="N153" s="16">
        <f t="shared" si="40"/>
        <v>9.9999999999999995E-7</v>
      </c>
      <c r="O153" s="16">
        <f t="shared" si="41"/>
        <v>9.9999999999999995E-7</v>
      </c>
      <c r="P153" s="16">
        <f t="shared" si="42"/>
        <v>0</v>
      </c>
      <c r="Q153" s="16">
        <f t="shared" si="43"/>
        <v>0</v>
      </c>
      <c r="R153" s="16">
        <f t="shared" si="44"/>
        <v>0</v>
      </c>
      <c r="S153" s="16">
        <f t="shared" si="45"/>
        <v>0</v>
      </c>
      <c r="T153" s="16">
        <f t="shared" si="46"/>
        <v>0</v>
      </c>
      <c r="U153" s="16">
        <f t="shared" si="47"/>
        <v>0</v>
      </c>
      <c r="V153" s="17" t="str">
        <f t="shared" si="48"/>
        <v>-</v>
      </c>
      <c r="X153" s="16">
        <v>5</v>
      </c>
      <c r="Y153" s="16">
        <v>2</v>
      </c>
      <c r="Z153" s="16">
        <v>0.5</v>
      </c>
      <c r="AB153" s="18">
        <f t="shared" si="49"/>
        <v>0</v>
      </c>
      <c r="AC153" s="16">
        <f t="shared" si="50"/>
        <v>0</v>
      </c>
      <c r="AD153" s="18" t="str">
        <f t="shared" si="51"/>
        <v/>
      </c>
      <c r="AE153" s="54" t="str">
        <f t="shared" si="52"/>
        <v/>
      </c>
      <c r="AF153" s="16" t="str">
        <f t="shared" si="53"/>
        <v/>
      </c>
      <c r="AG153" s="54" t="str">
        <f t="shared" si="54"/>
        <v/>
      </c>
      <c r="AI153" s="19">
        <f t="shared" si="55"/>
        <v>0</v>
      </c>
      <c r="AK153" s="16" t="str">
        <f t="shared" si="56"/>
        <v>&lt;20</v>
      </c>
      <c r="AL153" s="16" t="str">
        <f t="shared" si="57"/>
        <v>n/a</v>
      </c>
      <c r="AM153" s="16" t="str">
        <f t="shared" si="58"/>
        <v>n/a</v>
      </c>
      <c r="AO153" s="49" t="str">
        <f t="shared" si="59"/>
        <v>-</v>
      </c>
      <c r="AP153" s="52"/>
      <c r="AQ153" s="44" t="str">
        <f t="shared" si="60"/>
        <v/>
      </c>
      <c r="AR153" s="55" t="str">
        <f t="shared" si="61"/>
        <v/>
      </c>
    </row>
    <row r="154" spans="1:44" x14ac:dyDescent="0.25">
      <c r="A154" s="20">
        <v>152</v>
      </c>
      <c r="B154" s="39"/>
      <c r="C154" s="40"/>
      <c r="D154" s="14"/>
      <c r="E154" s="14"/>
      <c r="F154" s="14"/>
      <c r="G154" s="14"/>
      <c r="H154" s="14"/>
      <c r="J154" s="16">
        <f t="shared" si="36"/>
        <v>0</v>
      </c>
      <c r="K154" s="16">
        <f t="shared" si="37"/>
        <v>9.9999999999999995E-7</v>
      </c>
      <c r="L154" s="16">
        <f t="shared" si="38"/>
        <v>9.9999999999999995E-7</v>
      </c>
      <c r="M154" s="16">
        <f t="shared" si="39"/>
        <v>9.9999999999999995E-7</v>
      </c>
      <c r="N154" s="16">
        <f t="shared" si="40"/>
        <v>9.9999999999999995E-7</v>
      </c>
      <c r="O154" s="16">
        <f t="shared" si="41"/>
        <v>9.9999999999999995E-7</v>
      </c>
      <c r="P154" s="16">
        <f t="shared" si="42"/>
        <v>0</v>
      </c>
      <c r="Q154" s="16">
        <f t="shared" si="43"/>
        <v>0</v>
      </c>
      <c r="R154" s="16">
        <f t="shared" si="44"/>
        <v>0</v>
      </c>
      <c r="S154" s="16">
        <f t="shared" si="45"/>
        <v>0</v>
      </c>
      <c r="T154" s="16">
        <f t="shared" si="46"/>
        <v>0</v>
      </c>
      <c r="U154" s="16">
        <f t="shared" si="47"/>
        <v>0</v>
      </c>
      <c r="V154" s="17" t="str">
        <f t="shared" si="48"/>
        <v>-</v>
      </c>
      <c r="X154" s="16">
        <v>5</v>
      </c>
      <c r="Y154" s="16">
        <v>2</v>
      </c>
      <c r="Z154" s="16">
        <v>0.5</v>
      </c>
      <c r="AB154" s="18">
        <f t="shared" si="49"/>
        <v>0</v>
      </c>
      <c r="AC154" s="16">
        <f t="shared" si="50"/>
        <v>0</v>
      </c>
      <c r="AD154" s="18" t="str">
        <f t="shared" si="51"/>
        <v/>
      </c>
      <c r="AE154" s="54" t="str">
        <f t="shared" si="52"/>
        <v/>
      </c>
      <c r="AF154" s="16" t="str">
        <f t="shared" si="53"/>
        <v/>
      </c>
      <c r="AG154" s="54" t="str">
        <f t="shared" si="54"/>
        <v/>
      </c>
      <c r="AI154" s="19">
        <f t="shared" si="55"/>
        <v>0</v>
      </c>
      <c r="AK154" s="16" t="str">
        <f t="shared" si="56"/>
        <v>&lt;20</v>
      </c>
      <c r="AL154" s="16" t="str">
        <f t="shared" si="57"/>
        <v>n/a</v>
      </c>
      <c r="AM154" s="16" t="str">
        <f t="shared" si="58"/>
        <v>n/a</v>
      </c>
      <c r="AO154" s="49" t="str">
        <f t="shared" si="59"/>
        <v>-</v>
      </c>
      <c r="AP154" s="52"/>
      <c r="AQ154" s="44" t="str">
        <f t="shared" si="60"/>
        <v/>
      </c>
      <c r="AR154" s="55" t="str">
        <f t="shared" si="61"/>
        <v/>
      </c>
    </row>
    <row r="155" spans="1:44" x14ac:dyDescent="0.25">
      <c r="A155" s="12">
        <v>153</v>
      </c>
      <c r="B155" s="39"/>
      <c r="C155" s="40"/>
      <c r="D155" s="14"/>
      <c r="E155" s="14"/>
      <c r="F155" s="14"/>
      <c r="G155" s="14"/>
      <c r="H155" s="14"/>
      <c r="J155" s="16">
        <f t="shared" si="36"/>
        <v>0</v>
      </c>
      <c r="K155" s="16">
        <f t="shared" si="37"/>
        <v>9.9999999999999995E-7</v>
      </c>
      <c r="L155" s="16">
        <f t="shared" si="38"/>
        <v>9.9999999999999995E-7</v>
      </c>
      <c r="M155" s="16">
        <f t="shared" si="39"/>
        <v>9.9999999999999995E-7</v>
      </c>
      <c r="N155" s="16">
        <f t="shared" si="40"/>
        <v>9.9999999999999995E-7</v>
      </c>
      <c r="O155" s="16">
        <f t="shared" si="41"/>
        <v>9.9999999999999995E-7</v>
      </c>
      <c r="P155" s="16">
        <f t="shared" si="42"/>
        <v>0</v>
      </c>
      <c r="Q155" s="16">
        <f t="shared" si="43"/>
        <v>0</v>
      </c>
      <c r="R155" s="16">
        <f t="shared" si="44"/>
        <v>0</v>
      </c>
      <c r="S155" s="16">
        <f t="shared" si="45"/>
        <v>0</v>
      </c>
      <c r="T155" s="16">
        <f t="shared" si="46"/>
        <v>0</v>
      </c>
      <c r="U155" s="16">
        <f t="shared" si="47"/>
        <v>0</v>
      </c>
      <c r="V155" s="17" t="str">
        <f t="shared" si="48"/>
        <v>-</v>
      </c>
      <c r="X155" s="16">
        <v>5</v>
      </c>
      <c r="Y155" s="16">
        <v>2</v>
      </c>
      <c r="Z155" s="16">
        <v>0.5</v>
      </c>
      <c r="AB155" s="18">
        <f t="shared" si="49"/>
        <v>0</v>
      </c>
      <c r="AC155" s="16">
        <f t="shared" si="50"/>
        <v>0</v>
      </c>
      <c r="AD155" s="18" t="str">
        <f t="shared" si="51"/>
        <v/>
      </c>
      <c r="AE155" s="54" t="str">
        <f t="shared" si="52"/>
        <v/>
      </c>
      <c r="AF155" s="16" t="str">
        <f t="shared" si="53"/>
        <v/>
      </c>
      <c r="AG155" s="54" t="str">
        <f t="shared" si="54"/>
        <v/>
      </c>
      <c r="AI155" s="19">
        <f t="shared" si="55"/>
        <v>0</v>
      </c>
      <c r="AK155" s="16" t="str">
        <f t="shared" si="56"/>
        <v>&lt;20</v>
      </c>
      <c r="AL155" s="16" t="str">
        <f t="shared" si="57"/>
        <v>n/a</v>
      </c>
      <c r="AM155" s="16" t="str">
        <f t="shared" si="58"/>
        <v>n/a</v>
      </c>
      <c r="AO155" s="49" t="str">
        <f t="shared" si="59"/>
        <v>-</v>
      </c>
      <c r="AP155" s="52"/>
      <c r="AQ155" s="44" t="str">
        <f t="shared" si="60"/>
        <v/>
      </c>
      <c r="AR155" s="55" t="str">
        <f t="shared" si="61"/>
        <v/>
      </c>
    </row>
    <row r="156" spans="1:44" x14ac:dyDescent="0.25">
      <c r="A156" s="20">
        <v>154</v>
      </c>
      <c r="B156" s="39"/>
      <c r="C156" s="40"/>
      <c r="D156" s="14"/>
      <c r="E156" s="14"/>
      <c r="F156" s="14"/>
      <c r="G156" s="14"/>
      <c r="H156" s="14"/>
      <c r="J156" s="16">
        <f t="shared" si="36"/>
        <v>0</v>
      </c>
      <c r="K156" s="16">
        <f t="shared" si="37"/>
        <v>9.9999999999999995E-7</v>
      </c>
      <c r="L156" s="16">
        <f t="shared" si="38"/>
        <v>9.9999999999999995E-7</v>
      </c>
      <c r="M156" s="16">
        <f t="shared" si="39"/>
        <v>9.9999999999999995E-7</v>
      </c>
      <c r="N156" s="16">
        <f t="shared" si="40"/>
        <v>9.9999999999999995E-7</v>
      </c>
      <c r="O156" s="16">
        <f t="shared" si="41"/>
        <v>9.9999999999999995E-7</v>
      </c>
      <c r="P156" s="16">
        <f t="shared" si="42"/>
        <v>0</v>
      </c>
      <c r="Q156" s="16">
        <f t="shared" si="43"/>
        <v>0</v>
      </c>
      <c r="R156" s="16">
        <f t="shared" si="44"/>
        <v>0</v>
      </c>
      <c r="S156" s="16">
        <f t="shared" si="45"/>
        <v>0</v>
      </c>
      <c r="T156" s="16">
        <f t="shared" si="46"/>
        <v>0</v>
      </c>
      <c r="U156" s="16">
        <f t="shared" si="47"/>
        <v>0</v>
      </c>
      <c r="V156" s="17" t="str">
        <f t="shared" si="48"/>
        <v>-</v>
      </c>
      <c r="X156" s="16">
        <v>5</v>
      </c>
      <c r="Y156" s="16">
        <v>2</v>
      </c>
      <c r="Z156" s="16">
        <v>0.5</v>
      </c>
      <c r="AB156" s="18">
        <f t="shared" si="49"/>
        <v>0</v>
      </c>
      <c r="AC156" s="16">
        <f t="shared" si="50"/>
        <v>0</v>
      </c>
      <c r="AD156" s="18" t="str">
        <f t="shared" si="51"/>
        <v/>
      </c>
      <c r="AE156" s="54" t="str">
        <f t="shared" si="52"/>
        <v/>
      </c>
      <c r="AF156" s="16" t="str">
        <f t="shared" si="53"/>
        <v/>
      </c>
      <c r="AG156" s="54" t="str">
        <f t="shared" si="54"/>
        <v/>
      </c>
      <c r="AI156" s="19">
        <f t="shared" si="55"/>
        <v>0</v>
      </c>
      <c r="AK156" s="16" t="str">
        <f t="shared" si="56"/>
        <v>&lt;20</v>
      </c>
      <c r="AL156" s="16" t="str">
        <f t="shared" si="57"/>
        <v>n/a</v>
      </c>
      <c r="AM156" s="16" t="str">
        <f t="shared" si="58"/>
        <v>n/a</v>
      </c>
      <c r="AO156" s="49" t="str">
        <f t="shared" si="59"/>
        <v>-</v>
      </c>
      <c r="AP156" s="52"/>
      <c r="AQ156" s="44" t="str">
        <f t="shared" si="60"/>
        <v/>
      </c>
      <c r="AR156" s="55" t="str">
        <f t="shared" si="61"/>
        <v/>
      </c>
    </row>
    <row r="157" spans="1:44" x14ac:dyDescent="0.25">
      <c r="A157" s="12">
        <v>155</v>
      </c>
      <c r="B157" s="39"/>
      <c r="C157" s="40"/>
      <c r="D157" s="14"/>
      <c r="E157" s="14"/>
      <c r="F157" s="14"/>
      <c r="G157" s="14"/>
      <c r="H157" s="14"/>
      <c r="J157" s="16">
        <f t="shared" si="36"/>
        <v>0</v>
      </c>
      <c r="K157" s="16">
        <f t="shared" si="37"/>
        <v>9.9999999999999995E-7</v>
      </c>
      <c r="L157" s="16">
        <f t="shared" si="38"/>
        <v>9.9999999999999995E-7</v>
      </c>
      <c r="M157" s="16">
        <f t="shared" si="39"/>
        <v>9.9999999999999995E-7</v>
      </c>
      <c r="N157" s="16">
        <f t="shared" si="40"/>
        <v>9.9999999999999995E-7</v>
      </c>
      <c r="O157" s="16">
        <f t="shared" si="41"/>
        <v>9.9999999999999995E-7</v>
      </c>
      <c r="P157" s="16">
        <f t="shared" si="42"/>
        <v>0</v>
      </c>
      <c r="Q157" s="16">
        <f t="shared" si="43"/>
        <v>0</v>
      </c>
      <c r="R157" s="16">
        <f t="shared" si="44"/>
        <v>0</v>
      </c>
      <c r="S157" s="16">
        <f t="shared" si="45"/>
        <v>0</v>
      </c>
      <c r="T157" s="16">
        <f t="shared" si="46"/>
        <v>0</v>
      </c>
      <c r="U157" s="16">
        <f t="shared" si="47"/>
        <v>0</v>
      </c>
      <c r="V157" s="17" t="str">
        <f t="shared" si="48"/>
        <v>-</v>
      </c>
      <c r="X157" s="16">
        <v>5</v>
      </c>
      <c r="Y157" s="16">
        <v>2</v>
      </c>
      <c r="Z157" s="16">
        <v>0.5</v>
      </c>
      <c r="AB157" s="18">
        <f t="shared" si="49"/>
        <v>0</v>
      </c>
      <c r="AC157" s="16">
        <f t="shared" si="50"/>
        <v>0</v>
      </c>
      <c r="AD157" s="18" t="str">
        <f t="shared" si="51"/>
        <v/>
      </c>
      <c r="AE157" s="54" t="str">
        <f t="shared" si="52"/>
        <v/>
      </c>
      <c r="AF157" s="16" t="str">
        <f t="shared" si="53"/>
        <v/>
      </c>
      <c r="AG157" s="54" t="str">
        <f t="shared" si="54"/>
        <v/>
      </c>
      <c r="AI157" s="19">
        <f t="shared" si="55"/>
        <v>0</v>
      </c>
      <c r="AK157" s="16" t="str">
        <f t="shared" si="56"/>
        <v>&lt;20</v>
      </c>
      <c r="AL157" s="16" t="str">
        <f t="shared" si="57"/>
        <v>n/a</v>
      </c>
      <c r="AM157" s="16" t="str">
        <f t="shared" si="58"/>
        <v>n/a</v>
      </c>
      <c r="AO157" s="49" t="str">
        <f t="shared" si="59"/>
        <v>-</v>
      </c>
      <c r="AP157" s="52"/>
      <c r="AQ157" s="44" t="str">
        <f t="shared" si="60"/>
        <v/>
      </c>
      <c r="AR157" s="55" t="str">
        <f t="shared" si="61"/>
        <v/>
      </c>
    </row>
    <row r="158" spans="1:44" x14ac:dyDescent="0.25">
      <c r="A158" s="20">
        <v>156</v>
      </c>
      <c r="B158" s="39"/>
      <c r="C158" s="40"/>
      <c r="D158" s="14"/>
      <c r="E158" s="14"/>
      <c r="F158" s="14"/>
      <c r="G158" s="14"/>
      <c r="H158" s="14"/>
      <c r="J158" s="16">
        <f t="shared" si="36"/>
        <v>0</v>
      </c>
      <c r="K158" s="16">
        <f t="shared" si="37"/>
        <v>9.9999999999999995E-7</v>
      </c>
      <c r="L158" s="16">
        <f t="shared" si="38"/>
        <v>9.9999999999999995E-7</v>
      </c>
      <c r="M158" s="16">
        <f t="shared" si="39"/>
        <v>9.9999999999999995E-7</v>
      </c>
      <c r="N158" s="16">
        <f t="shared" si="40"/>
        <v>9.9999999999999995E-7</v>
      </c>
      <c r="O158" s="16">
        <f t="shared" si="41"/>
        <v>9.9999999999999995E-7</v>
      </c>
      <c r="P158" s="16">
        <f t="shared" si="42"/>
        <v>0</v>
      </c>
      <c r="Q158" s="16">
        <f t="shared" si="43"/>
        <v>0</v>
      </c>
      <c r="R158" s="16">
        <f t="shared" si="44"/>
        <v>0</v>
      </c>
      <c r="S158" s="16">
        <f t="shared" si="45"/>
        <v>0</v>
      </c>
      <c r="T158" s="16">
        <f t="shared" si="46"/>
        <v>0</v>
      </c>
      <c r="U158" s="16">
        <f t="shared" si="47"/>
        <v>0</v>
      </c>
      <c r="V158" s="17" t="str">
        <f t="shared" si="48"/>
        <v>-</v>
      </c>
      <c r="X158" s="16">
        <v>5</v>
      </c>
      <c r="Y158" s="16">
        <v>2</v>
      </c>
      <c r="Z158" s="16">
        <v>0.5</v>
      </c>
      <c r="AB158" s="18">
        <f t="shared" si="49"/>
        <v>0</v>
      </c>
      <c r="AC158" s="16">
        <f t="shared" si="50"/>
        <v>0</v>
      </c>
      <c r="AD158" s="18" t="str">
        <f t="shared" si="51"/>
        <v/>
      </c>
      <c r="AE158" s="54" t="str">
        <f t="shared" si="52"/>
        <v/>
      </c>
      <c r="AF158" s="16" t="str">
        <f t="shared" si="53"/>
        <v/>
      </c>
      <c r="AG158" s="54" t="str">
        <f t="shared" si="54"/>
        <v/>
      </c>
      <c r="AI158" s="19">
        <f t="shared" si="55"/>
        <v>0</v>
      </c>
      <c r="AK158" s="16" t="str">
        <f t="shared" si="56"/>
        <v>&lt;20</v>
      </c>
      <c r="AL158" s="16" t="str">
        <f t="shared" si="57"/>
        <v>n/a</v>
      </c>
      <c r="AM158" s="16" t="str">
        <f t="shared" si="58"/>
        <v>n/a</v>
      </c>
      <c r="AO158" s="49" t="str">
        <f t="shared" si="59"/>
        <v>-</v>
      </c>
      <c r="AP158" s="52"/>
      <c r="AQ158" s="44" t="str">
        <f t="shared" si="60"/>
        <v/>
      </c>
      <c r="AR158" s="55" t="str">
        <f t="shared" si="61"/>
        <v/>
      </c>
    </row>
    <row r="159" spans="1:44" x14ac:dyDescent="0.25">
      <c r="A159" s="12">
        <v>157</v>
      </c>
      <c r="B159" s="39"/>
      <c r="C159" s="40"/>
      <c r="D159" s="14"/>
      <c r="E159" s="14"/>
      <c r="F159" s="14"/>
      <c r="G159" s="14"/>
      <c r="H159" s="14"/>
      <c r="J159" s="16">
        <f t="shared" si="36"/>
        <v>0</v>
      </c>
      <c r="K159" s="16">
        <f t="shared" si="37"/>
        <v>9.9999999999999995E-7</v>
      </c>
      <c r="L159" s="16">
        <f t="shared" si="38"/>
        <v>9.9999999999999995E-7</v>
      </c>
      <c r="M159" s="16">
        <f t="shared" si="39"/>
        <v>9.9999999999999995E-7</v>
      </c>
      <c r="N159" s="16">
        <f t="shared" si="40"/>
        <v>9.9999999999999995E-7</v>
      </c>
      <c r="O159" s="16">
        <f t="shared" si="41"/>
        <v>9.9999999999999995E-7</v>
      </c>
      <c r="P159" s="16">
        <f t="shared" si="42"/>
        <v>0</v>
      </c>
      <c r="Q159" s="16">
        <f t="shared" si="43"/>
        <v>0</v>
      </c>
      <c r="R159" s="16">
        <f t="shared" si="44"/>
        <v>0</v>
      </c>
      <c r="S159" s="16">
        <f t="shared" si="45"/>
        <v>0</v>
      </c>
      <c r="T159" s="16">
        <f t="shared" si="46"/>
        <v>0</v>
      </c>
      <c r="U159" s="16">
        <f t="shared" si="47"/>
        <v>0</v>
      </c>
      <c r="V159" s="17" t="str">
        <f t="shared" si="48"/>
        <v>-</v>
      </c>
      <c r="X159" s="16">
        <v>5</v>
      </c>
      <c r="Y159" s="16">
        <v>2</v>
      </c>
      <c r="Z159" s="16">
        <v>0.5</v>
      </c>
      <c r="AB159" s="18">
        <f t="shared" si="49"/>
        <v>0</v>
      </c>
      <c r="AC159" s="16">
        <f t="shared" si="50"/>
        <v>0</v>
      </c>
      <c r="AD159" s="18" t="str">
        <f t="shared" si="51"/>
        <v/>
      </c>
      <c r="AE159" s="54" t="str">
        <f t="shared" si="52"/>
        <v/>
      </c>
      <c r="AF159" s="16" t="str">
        <f t="shared" si="53"/>
        <v/>
      </c>
      <c r="AG159" s="54" t="str">
        <f t="shared" si="54"/>
        <v/>
      </c>
      <c r="AI159" s="19">
        <f t="shared" si="55"/>
        <v>0</v>
      </c>
      <c r="AK159" s="16" t="str">
        <f t="shared" si="56"/>
        <v>&lt;20</v>
      </c>
      <c r="AL159" s="16" t="str">
        <f t="shared" si="57"/>
        <v>n/a</v>
      </c>
      <c r="AM159" s="16" t="str">
        <f t="shared" si="58"/>
        <v>n/a</v>
      </c>
      <c r="AO159" s="49" t="str">
        <f t="shared" si="59"/>
        <v>-</v>
      </c>
      <c r="AP159" s="52"/>
      <c r="AQ159" s="44" t="str">
        <f t="shared" si="60"/>
        <v/>
      </c>
      <c r="AR159" s="55" t="str">
        <f t="shared" si="61"/>
        <v/>
      </c>
    </row>
    <row r="160" spans="1:44" x14ac:dyDescent="0.25">
      <c r="A160" s="20">
        <v>158</v>
      </c>
      <c r="B160" s="39"/>
      <c r="C160" s="40"/>
      <c r="D160" s="14"/>
      <c r="E160" s="14"/>
      <c r="F160" s="14"/>
      <c r="G160" s="14"/>
      <c r="H160" s="14"/>
      <c r="J160" s="16">
        <f t="shared" si="36"/>
        <v>0</v>
      </c>
      <c r="K160" s="16">
        <f t="shared" si="37"/>
        <v>9.9999999999999995E-7</v>
      </c>
      <c r="L160" s="16">
        <f t="shared" si="38"/>
        <v>9.9999999999999995E-7</v>
      </c>
      <c r="M160" s="16">
        <f t="shared" si="39"/>
        <v>9.9999999999999995E-7</v>
      </c>
      <c r="N160" s="16">
        <f t="shared" si="40"/>
        <v>9.9999999999999995E-7</v>
      </c>
      <c r="O160" s="16">
        <f t="shared" si="41"/>
        <v>9.9999999999999995E-7</v>
      </c>
      <c r="P160" s="16">
        <f t="shared" si="42"/>
        <v>0</v>
      </c>
      <c r="Q160" s="16">
        <f t="shared" si="43"/>
        <v>0</v>
      </c>
      <c r="R160" s="16">
        <f t="shared" si="44"/>
        <v>0</v>
      </c>
      <c r="S160" s="16">
        <f t="shared" si="45"/>
        <v>0</v>
      </c>
      <c r="T160" s="16">
        <f t="shared" si="46"/>
        <v>0</v>
      </c>
      <c r="U160" s="16">
        <f t="shared" si="47"/>
        <v>0</v>
      </c>
      <c r="V160" s="17" t="str">
        <f t="shared" si="48"/>
        <v>-</v>
      </c>
      <c r="X160" s="16">
        <v>5</v>
      </c>
      <c r="Y160" s="16">
        <v>2</v>
      </c>
      <c r="Z160" s="16">
        <v>0.5</v>
      </c>
      <c r="AB160" s="18">
        <f t="shared" si="49"/>
        <v>0</v>
      </c>
      <c r="AC160" s="16">
        <f t="shared" si="50"/>
        <v>0</v>
      </c>
      <c r="AD160" s="18" t="str">
        <f t="shared" si="51"/>
        <v/>
      </c>
      <c r="AE160" s="54" t="str">
        <f t="shared" si="52"/>
        <v/>
      </c>
      <c r="AF160" s="16" t="str">
        <f t="shared" si="53"/>
        <v/>
      </c>
      <c r="AG160" s="54" t="str">
        <f t="shared" si="54"/>
        <v/>
      </c>
      <c r="AI160" s="19">
        <f t="shared" si="55"/>
        <v>0</v>
      </c>
      <c r="AK160" s="16" t="str">
        <f t="shared" si="56"/>
        <v>&lt;20</v>
      </c>
      <c r="AL160" s="16" t="str">
        <f t="shared" si="57"/>
        <v>n/a</v>
      </c>
      <c r="AM160" s="16" t="str">
        <f t="shared" si="58"/>
        <v>n/a</v>
      </c>
      <c r="AO160" s="49" t="str">
        <f t="shared" si="59"/>
        <v>-</v>
      </c>
      <c r="AP160" s="52"/>
      <c r="AQ160" s="44" t="str">
        <f t="shared" si="60"/>
        <v/>
      </c>
      <c r="AR160" s="55" t="str">
        <f t="shared" si="61"/>
        <v/>
      </c>
    </row>
    <row r="161" spans="1:44" x14ac:dyDescent="0.25">
      <c r="A161" s="12">
        <v>159</v>
      </c>
      <c r="B161" s="39"/>
      <c r="C161" s="40"/>
      <c r="D161" s="14"/>
      <c r="E161" s="14"/>
      <c r="F161" s="14"/>
      <c r="G161" s="14"/>
      <c r="H161" s="14"/>
      <c r="J161" s="16">
        <f t="shared" si="36"/>
        <v>0</v>
      </c>
      <c r="K161" s="16">
        <f t="shared" si="37"/>
        <v>9.9999999999999995E-7</v>
      </c>
      <c r="L161" s="16">
        <f t="shared" si="38"/>
        <v>9.9999999999999995E-7</v>
      </c>
      <c r="M161" s="16">
        <f t="shared" si="39"/>
        <v>9.9999999999999995E-7</v>
      </c>
      <c r="N161" s="16">
        <f t="shared" si="40"/>
        <v>9.9999999999999995E-7</v>
      </c>
      <c r="O161" s="16">
        <f t="shared" si="41"/>
        <v>9.9999999999999995E-7</v>
      </c>
      <c r="P161" s="16">
        <f t="shared" si="42"/>
        <v>0</v>
      </c>
      <c r="Q161" s="16">
        <f t="shared" si="43"/>
        <v>0</v>
      </c>
      <c r="R161" s="16">
        <f t="shared" si="44"/>
        <v>0</v>
      </c>
      <c r="S161" s="16">
        <f t="shared" si="45"/>
        <v>0</v>
      </c>
      <c r="T161" s="16">
        <f t="shared" si="46"/>
        <v>0</v>
      </c>
      <c r="U161" s="16">
        <f t="shared" si="47"/>
        <v>0</v>
      </c>
      <c r="V161" s="17" t="str">
        <f t="shared" si="48"/>
        <v>-</v>
      </c>
      <c r="X161" s="16">
        <v>5</v>
      </c>
      <c r="Y161" s="16">
        <v>2</v>
      </c>
      <c r="Z161" s="16">
        <v>0.5</v>
      </c>
      <c r="AB161" s="18">
        <f t="shared" si="49"/>
        <v>0</v>
      </c>
      <c r="AC161" s="16">
        <f t="shared" si="50"/>
        <v>0</v>
      </c>
      <c r="AD161" s="18" t="str">
        <f t="shared" si="51"/>
        <v/>
      </c>
      <c r="AE161" s="54" t="str">
        <f t="shared" si="52"/>
        <v/>
      </c>
      <c r="AF161" s="16" t="str">
        <f t="shared" si="53"/>
        <v/>
      </c>
      <c r="AG161" s="54" t="str">
        <f t="shared" si="54"/>
        <v/>
      </c>
      <c r="AI161" s="19">
        <f t="shared" si="55"/>
        <v>0</v>
      </c>
      <c r="AK161" s="16" t="str">
        <f t="shared" si="56"/>
        <v>&lt;20</v>
      </c>
      <c r="AL161" s="16" t="str">
        <f t="shared" si="57"/>
        <v>n/a</v>
      </c>
      <c r="AM161" s="16" t="str">
        <f t="shared" si="58"/>
        <v>n/a</v>
      </c>
      <c r="AO161" s="49" t="str">
        <f t="shared" si="59"/>
        <v>-</v>
      </c>
      <c r="AP161" s="52"/>
      <c r="AQ161" s="44" t="str">
        <f t="shared" si="60"/>
        <v/>
      </c>
      <c r="AR161" s="55" t="str">
        <f t="shared" si="61"/>
        <v/>
      </c>
    </row>
    <row r="162" spans="1:44" x14ac:dyDescent="0.25">
      <c r="A162" s="20">
        <v>160</v>
      </c>
      <c r="B162" s="39"/>
      <c r="C162" s="40"/>
      <c r="D162" s="14"/>
      <c r="E162" s="14"/>
      <c r="F162" s="14"/>
      <c r="G162" s="14"/>
      <c r="H162" s="14"/>
      <c r="J162" s="16">
        <f t="shared" si="36"/>
        <v>0</v>
      </c>
      <c r="K162" s="16">
        <f t="shared" si="37"/>
        <v>9.9999999999999995E-7</v>
      </c>
      <c r="L162" s="16">
        <f t="shared" si="38"/>
        <v>9.9999999999999995E-7</v>
      </c>
      <c r="M162" s="16">
        <f t="shared" si="39"/>
        <v>9.9999999999999995E-7</v>
      </c>
      <c r="N162" s="16">
        <f t="shared" si="40"/>
        <v>9.9999999999999995E-7</v>
      </c>
      <c r="O162" s="16">
        <f t="shared" si="41"/>
        <v>9.9999999999999995E-7</v>
      </c>
      <c r="P162" s="16">
        <f t="shared" si="42"/>
        <v>0</v>
      </c>
      <c r="Q162" s="16">
        <f t="shared" si="43"/>
        <v>0</v>
      </c>
      <c r="R162" s="16">
        <f t="shared" si="44"/>
        <v>0</v>
      </c>
      <c r="S162" s="16">
        <f t="shared" si="45"/>
        <v>0</v>
      </c>
      <c r="T162" s="16">
        <f t="shared" si="46"/>
        <v>0</v>
      </c>
      <c r="U162" s="16">
        <f t="shared" si="47"/>
        <v>0</v>
      </c>
      <c r="V162" s="17" t="str">
        <f t="shared" si="48"/>
        <v>-</v>
      </c>
      <c r="X162" s="16">
        <v>5</v>
      </c>
      <c r="Y162" s="16">
        <v>2</v>
      </c>
      <c r="Z162" s="16">
        <v>0.5</v>
      </c>
      <c r="AB162" s="18">
        <f t="shared" si="49"/>
        <v>0</v>
      </c>
      <c r="AC162" s="16">
        <f t="shared" si="50"/>
        <v>0</v>
      </c>
      <c r="AD162" s="18" t="str">
        <f t="shared" si="51"/>
        <v/>
      </c>
      <c r="AE162" s="54" t="str">
        <f t="shared" si="52"/>
        <v/>
      </c>
      <c r="AF162" s="16" t="str">
        <f t="shared" si="53"/>
        <v/>
      </c>
      <c r="AG162" s="54" t="str">
        <f t="shared" si="54"/>
        <v/>
      </c>
      <c r="AI162" s="19">
        <f t="shared" si="55"/>
        <v>0</v>
      </c>
      <c r="AK162" s="16" t="str">
        <f t="shared" si="56"/>
        <v>&lt;20</v>
      </c>
      <c r="AL162" s="16" t="str">
        <f t="shared" si="57"/>
        <v>n/a</v>
      </c>
      <c r="AM162" s="16" t="str">
        <f t="shared" si="58"/>
        <v>n/a</v>
      </c>
      <c r="AO162" s="49" t="str">
        <f t="shared" si="59"/>
        <v>-</v>
      </c>
      <c r="AP162" s="52"/>
      <c r="AQ162" s="44" t="str">
        <f t="shared" si="60"/>
        <v/>
      </c>
      <c r="AR162" s="55" t="str">
        <f t="shared" si="61"/>
        <v/>
      </c>
    </row>
    <row r="163" spans="1:44" x14ac:dyDescent="0.25">
      <c r="A163" s="12">
        <v>161</v>
      </c>
      <c r="B163" s="39"/>
      <c r="C163" s="40"/>
      <c r="D163" s="14"/>
      <c r="E163" s="14"/>
      <c r="F163" s="14"/>
      <c r="G163" s="14"/>
      <c r="H163" s="14"/>
      <c r="J163" s="16">
        <f t="shared" si="36"/>
        <v>0</v>
      </c>
      <c r="K163" s="16">
        <f t="shared" si="37"/>
        <v>9.9999999999999995E-7</v>
      </c>
      <c r="L163" s="16">
        <f t="shared" si="38"/>
        <v>9.9999999999999995E-7</v>
      </c>
      <c r="M163" s="16">
        <f t="shared" si="39"/>
        <v>9.9999999999999995E-7</v>
      </c>
      <c r="N163" s="16">
        <f t="shared" si="40"/>
        <v>9.9999999999999995E-7</v>
      </c>
      <c r="O163" s="16">
        <f t="shared" si="41"/>
        <v>9.9999999999999995E-7</v>
      </c>
      <c r="P163" s="16">
        <f t="shared" si="42"/>
        <v>0</v>
      </c>
      <c r="Q163" s="16">
        <f t="shared" si="43"/>
        <v>0</v>
      </c>
      <c r="R163" s="16">
        <f t="shared" si="44"/>
        <v>0</v>
      </c>
      <c r="S163" s="16">
        <f t="shared" si="45"/>
        <v>0</v>
      </c>
      <c r="T163" s="16">
        <f t="shared" si="46"/>
        <v>0</v>
      </c>
      <c r="U163" s="16">
        <f t="shared" si="47"/>
        <v>0</v>
      </c>
      <c r="V163" s="17" t="str">
        <f t="shared" si="48"/>
        <v>-</v>
      </c>
      <c r="X163" s="16">
        <v>5</v>
      </c>
      <c r="Y163" s="16">
        <v>2</v>
      </c>
      <c r="Z163" s="16">
        <v>0.5</v>
      </c>
      <c r="AB163" s="18">
        <f t="shared" si="49"/>
        <v>0</v>
      </c>
      <c r="AC163" s="16">
        <f t="shared" si="50"/>
        <v>0</v>
      </c>
      <c r="AD163" s="18" t="str">
        <f t="shared" si="51"/>
        <v/>
      </c>
      <c r="AE163" s="54" t="str">
        <f t="shared" si="52"/>
        <v/>
      </c>
      <c r="AF163" s="16" t="str">
        <f t="shared" si="53"/>
        <v/>
      </c>
      <c r="AG163" s="54" t="str">
        <f t="shared" si="54"/>
        <v/>
      </c>
      <c r="AI163" s="19">
        <f t="shared" si="55"/>
        <v>0</v>
      </c>
      <c r="AK163" s="16" t="str">
        <f t="shared" si="56"/>
        <v>&lt;20</v>
      </c>
      <c r="AL163" s="16" t="str">
        <f t="shared" si="57"/>
        <v>n/a</v>
      </c>
      <c r="AM163" s="16" t="str">
        <f t="shared" si="58"/>
        <v>n/a</v>
      </c>
      <c r="AO163" s="49" t="str">
        <f t="shared" si="59"/>
        <v>-</v>
      </c>
      <c r="AP163" s="52"/>
      <c r="AQ163" s="44" t="str">
        <f t="shared" si="60"/>
        <v/>
      </c>
      <c r="AR163" s="55" t="str">
        <f t="shared" si="61"/>
        <v/>
      </c>
    </row>
    <row r="164" spans="1:44" x14ac:dyDescent="0.25">
      <c r="A164" s="20">
        <v>162</v>
      </c>
      <c r="B164" s="39"/>
      <c r="C164" s="40"/>
      <c r="D164" s="14"/>
      <c r="E164" s="14"/>
      <c r="F164" s="14"/>
      <c r="G164" s="14"/>
      <c r="H164" s="14"/>
      <c r="J164" s="16">
        <f t="shared" si="36"/>
        <v>0</v>
      </c>
      <c r="K164" s="16">
        <f t="shared" si="37"/>
        <v>9.9999999999999995E-7</v>
      </c>
      <c r="L164" s="16">
        <f t="shared" si="38"/>
        <v>9.9999999999999995E-7</v>
      </c>
      <c r="M164" s="16">
        <f t="shared" si="39"/>
        <v>9.9999999999999995E-7</v>
      </c>
      <c r="N164" s="16">
        <f t="shared" si="40"/>
        <v>9.9999999999999995E-7</v>
      </c>
      <c r="O164" s="16">
        <f t="shared" si="41"/>
        <v>9.9999999999999995E-7</v>
      </c>
      <c r="P164" s="16">
        <f t="shared" si="42"/>
        <v>0</v>
      </c>
      <c r="Q164" s="16">
        <f t="shared" si="43"/>
        <v>0</v>
      </c>
      <c r="R164" s="16">
        <f t="shared" si="44"/>
        <v>0</v>
      </c>
      <c r="S164" s="16">
        <f t="shared" si="45"/>
        <v>0</v>
      </c>
      <c r="T164" s="16">
        <f t="shared" si="46"/>
        <v>0</v>
      </c>
      <c r="U164" s="16">
        <f t="shared" si="47"/>
        <v>0</v>
      </c>
      <c r="V164" s="17" t="str">
        <f t="shared" si="48"/>
        <v>-</v>
      </c>
      <c r="X164" s="16">
        <v>5</v>
      </c>
      <c r="Y164" s="16">
        <v>2</v>
      </c>
      <c r="Z164" s="16">
        <v>0.5</v>
      </c>
      <c r="AB164" s="18">
        <f t="shared" si="49"/>
        <v>0</v>
      </c>
      <c r="AC164" s="16">
        <f t="shared" si="50"/>
        <v>0</v>
      </c>
      <c r="AD164" s="18" t="str">
        <f t="shared" si="51"/>
        <v/>
      </c>
      <c r="AE164" s="54" t="str">
        <f t="shared" si="52"/>
        <v/>
      </c>
      <c r="AF164" s="16" t="str">
        <f t="shared" si="53"/>
        <v/>
      </c>
      <c r="AG164" s="54" t="str">
        <f t="shared" si="54"/>
        <v/>
      </c>
      <c r="AI164" s="19">
        <f t="shared" si="55"/>
        <v>0</v>
      </c>
      <c r="AK164" s="16" t="str">
        <f t="shared" si="56"/>
        <v>&lt;20</v>
      </c>
      <c r="AL164" s="16" t="str">
        <f t="shared" si="57"/>
        <v>n/a</v>
      </c>
      <c r="AM164" s="16" t="str">
        <f t="shared" si="58"/>
        <v>n/a</v>
      </c>
      <c r="AO164" s="49" t="str">
        <f t="shared" si="59"/>
        <v>-</v>
      </c>
      <c r="AP164" s="52"/>
      <c r="AQ164" s="44" t="str">
        <f t="shared" si="60"/>
        <v/>
      </c>
      <c r="AR164" s="55" t="str">
        <f t="shared" si="61"/>
        <v/>
      </c>
    </row>
    <row r="165" spans="1:44" x14ac:dyDescent="0.25">
      <c r="A165" s="12">
        <v>163</v>
      </c>
      <c r="B165" s="39"/>
      <c r="C165" s="40"/>
      <c r="D165" s="14"/>
      <c r="E165" s="14"/>
      <c r="F165" s="14"/>
      <c r="G165" s="14"/>
      <c r="H165" s="14"/>
      <c r="J165" s="16">
        <f t="shared" si="36"/>
        <v>0</v>
      </c>
      <c r="K165" s="16">
        <f t="shared" si="37"/>
        <v>9.9999999999999995E-7</v>
      </c>
      <c r="L165" s="16">
        <f t="shared" si="38"/>
        <v>9.9999999999999995E-7</v>
      </c>
      <c r="M165" s="16">
        <f t="shared" si="39"/>
        <v>9.9999999999999995E-7</v>
      </c>
      <c r="N165" s="16">
        <f t="shared" si="40"/>
        <v>9.9999999999999995E-7</v>
      </c>
      <c r="O165" s="16">
        <f t="shared" si="41"/>
        <v>9.9999999999999995E-7</v>
      </c>
      <c r="P165" s="16">
        <f t="shared" si="42"/>
        <v>0</v>
      </c>
      <c r="Q165" s="16">
        <f t="shared" si="43"/>
        <v>0</v>
      </c>
      <c r="R165" s="16">
        <f t="shared" si="44"/>
        <v>0</v>
      </c>
      <c r="S165" s="16">
        <f t="shared" si="45"/>
        <v>0</v>
      </c>
      <c r="T165" s="16">
        <f t="shared" si="46"/>
        <v>0</v>
      </c>
      <c r="U165" s="16">
        <f t="shared" si="47"/>
        <v>0</v>
      </c>
      <c r="V165" s="17" t="str">
        <f t="shared" si="48"/>
        <v>-</v>
      </c>
      <c r="X165" s="16">
        <v>5</v>
      </c>
      <c r="Y165" s="16">
        <v>2</v>
      </c>
      <c r="Z165" s="16">
        <v>0.5</v>
      </c>
      <c r="AB165" s="18">
        <f t="shared" si="49"/>
        <v>0</v>
      </c>
      <c r="AC165" s="16">
        <f t="shared" si="50"/>
        <v>0</v>
      </c>
      <c r="AD165" s="18" t="str">
        <f t="shared" si="51"/>
        <v/>
      </c>
      <c r="AE165" s="54" t="str">
        <f t="shared" si="52"/>
        <v/>
      </c>
      <c r="AF165" s="16" t="str">
        <f t="shared" si="53"/>
        <v/>
      </c>
      <c r="AG165" s="54" t="str">
        <f t="shared" si="54"/>
        <v/>
      </c>
      <c r="AI165" s="19">
        <f t="shared" si="55"/>
        <v>0</v>
      </c>
      <c r="AK165" s="16" t="str">
        <f t="shared" si="56"/>
        <v>&lt;20</v>
      </c>
      <c r="AL165" s="16" t="str">
        <f t="shared" si="57"/>
        <v>n/a</v>
      </c>
      <c r="AM165" s="16" t="str">
        <f t="shared" si="58"/>
        <v>n/a</v>
      </c>
      <c r="AO165" s="49" t="str">
        <f t="shared" si="59"/>
        <v>-</v>
      </c>
      <c r="AP165" s="52"/>
      <c r="AQ165" s="44" t="str">
        <f t="shared" si="60"/>
        <v/>
      </c>
      <c r="AR165" s="55" t="str">
        <f t="shared" si="61"/>
        <v/>
      </c>
    </row>
    <row r="166" spans="1:44" x14ac:dyDescent="0.25">
      <c r="A166" s="20">
        <v>164</v>
      </c>
      <c r="B166" s="39"/>
      <c r="C166" s="40"/>
      <c r="D166" s="14"/>
      <c r="E166" s="14"/>
      <c r="F166" s="14"/>
      <c r="G166" s="14"/>
      <c r="H166" s="14"/>
      <c r="J166" s="16">
        <f t="shared" ref="J166:J201" si="62">IF(SUM(D166:H166)&gt;750,751,SUM(D166:H166))</f>
        <v>0</v>
      </c>
      <c r="K166" s="16">
        <f t="shared" ref="K166:K201" si="63">IF(D166&gt;0,D166,D166+0.000001)</f>
        <v>9.9999999999999995E-7</v>
      </c>
      <c r="L166" s="16">
        <f t="shared" ref="L166:L201" si="64">IF(E166&gt;0,E166,E166+0.000001)</f>
        <v>9.9999999999999995E-7</v>
      </c>
      <c r="M166" s="16">
        <f t="shared" ref="M166:M201" si="65">IF(F166&gt;0,F166,F166+0.000001)</f>
        <v>9.9999999999999995E-7</v>
      </c>
      <c r="N166" s="16">
        <f t="shared" ref="N166:N201" si="66">IF(G166&gt;0,G166,G166+0.000001)</f>
        <v>9.9999999999999995E-7</v>
      </c>
      <c r="O166" s="16">
        <f t="shared" ref="O166:O201" si="67">IF(H166&gt;0,H166,H166+0.000001)</f>
        <v>9.9999999999999995E-7</v>
      </c>
      <c r="P166" s="16">
        <f t="shared" ref="P166:P201" si="68">(LN(K166/AVERAGE($K166:$O166)))*K166</f>
        <v>0</v>
      </c>
      <c r="Q166" s="16">
        <f t="shared" ref="Q166:Q201" si="69">(LN(L166/AVERAGE($K166:$O166)))*L166</f>
        <v>0</v>
      </c>
      <c r="R166" s="16">
        <f t="shared" ref="R166:R201" si="70">(LN(M166/AVERAGE($K166:$O166)))*M166</f>
        <v>0</v>
      </c>
      <c r="S166" s="16">
        <f t="shared" ref="S166:S201" si="71">(LN(N166/AVERAGE($K166:$O166)))*N166</f>
        <v>0</v>
      </c>
      <c r="T166" s="16">
        <f t="shared" ref="T166:T201" si="72">(LN(O166/AVERAGE($K166:$O166)))*O166</f>
        <v>0</v>
      </c>
      <c r="U166" s="16">
        <f t="shared" ref="U166:U201" si="73">SUM(P166:T166)*2</f>
        <v>0</v>
      </c>
      <c r="V166" s="17" t="str">
        <f t="shared" ref="V166:V201" si="74">IF(U166&gt;13.277,"!!!!!","-")</f>
        <v>-</v>
      </c>
      <c r="X166" s="16">
        <v>5</v>
      </c>
      <c r="Y166" s="16">
        <v>2</v>
      </c>
      <c r="Z166" s="16">
        <v>0.5</v>
      </c>
      <c r="AB166" s="18">
        <f t="shared" ref="AB166:AB201" si="75">(J166/(X166*Y166*Z166))*100</f>
        <v>0</v>
      </c>
      <c r="AC166" s="16">
        <f t="shared" ref="AC166:AC201" si="76">IF(AB166&lt;100,ROUND(AB166,0),IF(AB166&lt;1000,ROUND(AB166,-1),IF(AB166&lt;10000,ROUND(AB166,-2),IF(AB166&lt;100000,ROUND(AB166,-3),ROUND(AB166,-4)))))</f>
        <v>0</v>
      </c>
      <c r="AD166" s="18" t="str">
        <f t="shared" si="51"/>
        <v/>
      </c>
      <c r="AE166" s="54" t="str">
        <f t="shared" si="52"/>
        <v/>
      </c>
      <c r="AF166" s="16" t="str">
        <f t="shared" si="53"/>
        <v/>
      </c>
      <c r="AG166" s="54" t="str">
        <f t="shared" si="54"/>
        <v/>
      </c>
      <c r="AI166" s="19">
        <f t="shared" si="55"/>
        <v>0</v>
      </c>
      <c r="AK166" s="16" t="str">
        <f t="shared" si="56"/>
        <v>&lt;20</v>
      </c>
      <c r="AL166" s="16" t="str">
        <f t="shared" si="57"/>
        <v>n/a</v>
      </c>
      <c r="AM166" s="16" t="str">
        <f t="shared" si="58"/>
        <v>n/a</v>
      </c>
      <c r="AO166" s="49" t="str">
        <f t="shared" si="59"/>
        <v>-</v>
      </c>
      <c r="AP166" s="52"/>
      <c r="AQ166" s="44" t="str">
        <f t="shared" si="60"/>
        <v/>
      </c>
      <c r="AR166" s="55" t="str">
        <f t="shared" si="61"/>
        <v/>
      </c>
    </row>
    <row r="167" spans="1:44" x14ac:dyDescent="0.25">
      <c r="A167" s="12">
        <v>165</v>
      </c>
      <c r="B167" s="39"/>
      <c r="C167" s="40"/>
      <c r="D167" s="14"/>
      <c r="E167" s="14"/>
      <c r="F167" s="14"/>
      <c r="G167" s="14"/>
      <c r="H167" s="14"/>
      <c r="J167" s="16">
        <f t="shared" si="62"/>
        <v>0</v>
      </c>
      <c r="K167" s="16">
        <f t="shared" si="63"/>
        <v>9.9999999999999995E-7</v>
      </c>
      <c r="L167" s="16">
        <f t="shared" si="64"/>
        <v>9.9999999999999995E-7</v>
      </c>
      <c r="M167" s="16">
        <f t="shared" si="65"/>
        <v>9.9999999999999995E-7</v>
      </c>
      <c r="N167" s="16">
        <f t="shared" si="66"/>
        <v>9.9999999999999995E-7</v>
      </c>
      <c r="O167" s="16">
        <f t="shared" si="67"/>
        <v>9.9999999999999995E-7</v>
      </c>
      <c r="P167" s="16">
        <f t="shared" si="68"/>
        <v>0</v>
      </c>
      <c r="Q167" s="16">
        <f t="shared" si="69"/>
        <v>0</v>
      </c>
      <c r="R167" s="16">
        <f t="shared" si="70"/>
        <v>0</v>
      </c>
      <c r="S167" s="16">
        <f t="shared" si="71"/>
        <v>0</v>
      </c>
      <c r="T167" s="16">
        <f t="shared" si="72"/>
        <v>0</v>
      </c>
      <c r="U167" s="16">
        <f t="shared" si="73"/>
        <v>0</v>
      </c>
      <c r="V167" s="17" t="str">
        <f t="shared" si="74"/>
        <v>-</v>
      </c>
      <c r="X167" s="16">
        <v>5</v>
      </c>
      <c r="Y167" s="16">
        <v>2</v>
      </c>
      <c r="Z167" s="16">
        <v>0.5</v>
      </c>
      <c r="AB167" s="18">
        <f t="shared" si="75"/>
        <v>0</v>
      </c>
      <c r="AC167" s="16">
        <f t="shared" si="76"/>
        <v>0</v>
      </c>
      <c r="AD167" s="18" t="str">
        <f t="shared" si="51"/>
        <v/>
      </c>
      <c r="AE167" s="54" t="str">
        <f t="shared" si="52"/>
        <v/>
      </c>
      <c r="AF167" s="16" t="str">
        <f t="shared" si="53"/>
        <v/>
      </c>
      <c r="AG167" s="54" t="str">
        <f t="shared" si="54"/>
        <v/>
      </c>
      <c r="AI167" s="19">
        <f t="shared" si="55"/>
        <v>0</v>
      </c>
      <c r="AK167" s="16" t="str">
        <f t="shared" si="56"/>
        <v>&lt;20</v>
      </c>
      <c r="AL167" s="16" t="str">
        <f t="shared" si="57"/>
        <v>n/a</v>
      </c>
      <c r="AM167" s="16" t="str">
        <f t="shared" si="58"/>
        <v>n/a</v>
      </c>
      <c r="AO167" s="49" t="str">
        <f t="shared" si="59"/>
        <v>-</v>
      </c>
      <c r="AP167" s="52"/>
      <c r="AQ167" s="44" t="str">
        <f t="shared" si="60"/>
        <v/>
      </c>
      <c r="AR167" s="55" t="str">
        <f t="shared" si="61"/>
        <v/>
      </c>
    </row>
    <row r="168" spans="1:44" x14ac:dyDescent="0.25">
      <c r="A168" s="20">
        <v>166</v>
      </c>
      <c r="B168" s="39"/>
      <c r="C168" s="40"/>
      <c r="D168" s="14"/>
      <c r="E168" s="14"/>
      <c r="F168" s="14"/>
      <c r="G168" s="14"/>
      <c r="H168" s="14"/>
      <c r="J168" s="16">
        <f t="shared" si="62"/>
        <v>0</v>
      </c>
      <c r="K168" s="16">
        <f t="shared" si="63"/>
        <v>9.9999999999999995E-7</v>
      </c>
      <c r="L168" s="16">
        <f t="shared" si="64"/>
        <v>9.9999999999999995E-7</v>
      </c>
      <c r="M168" s="16">
        <f t="shared" si="65"/>
        <v>9.9999999999999995E-7</v>
      </c>
      <c r="N168" s="16">
        <f t="shared" si="66"/>
        <v>9.9999999999999995E-7</v>
      </c>
      <c r="O168" s="16">
        <f t="shared" si="67"/>
        <v>9.9999999999999995E-7</v>
      </c>
      <c r="P168" s="16">
        <f t="shared" si="68"/>
        <v>0</v>
      </c>
      <c r="Q168" s="16">
        <f t="shared" si="69"/>
        <v>0</v>
      </c>
      <c r="R168" s="16">
        <f t="shared" si="70"/>
        <v>0</v>
      </c>
      <c r="S168" s="16">
        <f t="shared" si="71"/>
        <v>0</v>
      </c>
      <c r="T168" s="16">
        <f t="shared" si="72"/>
        <v>0</v>
      </c>
      <c r="U168" s="16">
        <f t="shared" si="73"/>
        <v>0</v>
      </c>
      <c r="V168" s="17" t="str">
        <f t="shared" si="74"/>
        <v>-</v>
      </c>
      <c r="X168" s="16">
        <v>5</v>
      </c>
      <c r="Y168" s="16">
        <v>2</v>
      </c>
      <c r="Z168" s="16">
        <v>0.5</v>
      </c>
      <c r="AB168" s="18">
        <f t="shared" si="75"/>
        <v>0</v>
      </c>
      <c r="AC168" s="16">
        <f t="shared" si="76"/>
        <v>0</v>
      </c>
      <c r="AD168" s="18" t="str">
        <f t="shared" si="51"/>
        <v/>
      </c>
      <c r="AE168" s="54" t="str">
        <f t="shared" si="52"/>
        <v/>
      </c>
      <c r="AF168" s="16" t="str">
        <f t="shared" si="53"/>
        <v/>
      </c>
      <c r="AG168" s="54" t="str">
        <f t="shared" si="54"/>
        <v/>
      </c>
      <c r="AI168" s="19">
        <f t="shared" si="55"/>
        <v>0</v>
      </c>
      <c r="AK168" s="16" t="str">
        <f t="shared" si="56"/>
        <v>&lt;20</v>
      </c>
      <c r="AL168" s="16" t="str">
        <f t="shared" si="57"/>
        <v>n/a</v>
      </c>
      <c r="AM168" s="16" t="str">
        <f t="shared" si="58"/>
        <v>n/a</v>
      </c>
      <c r="AO168" s="49" t="str">
        <f t="shared" si="59"/>
        <v>-</v>
      </c>
      <c r="AP168" s="52"/>
      <c r="AQ168" s="44" t="str">
        <f t="shared" si="60"/>
        <v/>
      </c>
      <c r="AR168" s="55" t="str">
        <f t="shared" si="61"/>
        <v/>
      </c>
    </row>
    <row r="169" spans="1:44" x14ac:dyDescent="0.25">
      <c r="A169" s="12">
        <v>167</v>
      </c>
      <c r="B169" s="39"/>
      <c r="C169" s="40"/>
      <c r="D169" s="14"/>
      <c r="E169" s="14"/>
      <c r="F169" s="14"/>
      <c r="G169" s="14"/>
      <c r="H169" s="14"/>
      <c r="J169" s="16">
        <f t="shared" si="62"/>
        <v>0</v>
      </c>
      <c r="K169" s="16">
        <f t="shared" si="63"/>
        <v>9.9999999999999995E-7</v>
      </c>
      <c r="L169" s="16">
        <f t="shared" si="64"/>
        <v>9.9999999999999995E-7</v>
      </c>
      <c r="M169" s="16">
        <f t="shared" si="65"/>
        <v>9.9999999999999995E-7</v>
      </c>
      <c r="N169" s="16">
        <f t="shared" si="66"/>
        <v>9.9999999999999995E-7</v>
      </c>
      <c r="O169" s="16">
        <f t="shared" si="67"/>
        <v>9.9999999999999995E-7</v>
      </c>
      <c r="P169" s="16">
        <f t="shared" si="68"/>
        <v>0</v>
      </c>
      <c r="Q169" s="16">
        <f t="shared" si="69"/>
        <v>0</v>
      </c>
      <c r="R169" s="16">
        <f t="shared" si="70"/>
        <v>0</v>
      </c>
      <c r="S169" s="16">
        <f t="shared" si="71"/>
        <v>0</v>
      </c>
      <c r="T169" s="16">
        <f t="shared" si="72"/>
        <v>0</v>
      </c>
      <c r="U169" s="16">
        <f t="shared" si="73"/>
        <v>0</v>
      </c>
      <c r="V169" s="17" t="str">
        <f t="shared" si="74"/>
        <v>-</v>
      </c>
      <c r="X169" s="16">
        <v>5</v>
      </c>
      <c r="Y169" s="16">
        <v>2</v>
      </c>
      <c r="Z169" s="16">
        <v>0.5</v>
      </c>
      <c r="AB169" s="18">
        <f t="shared" si="75"/>
        <v>0</v>
      </c>
      <c r="AC169" s="16">
        <f t="shared" si="76"/>
        <v>0</v>
      </c>
      <c r="AD169" s="18" t="str">
        <f t="shared" si="51"/>
        <v/>
      </c>
      <c r="AE169" s="54" t="str">
        <f t="shared" si="52"/>
        <v/>
      </c>
      <c r="AF169" s="16" t="str">
        <f t="shared" si="53"/>
        <v/>
      </c>
      <c r="AG169" s="54" t="str">
        <f t="shared" si="54"/>
        <v/>
      </c>
      <c r="AI169" s="19">
        <f t="shared" si="55"/>
        <v>0</v>
      </c>
      <c r="AK169" s="16" t="str">
        <f t="shared" si="56"/>
        <v>&lt;20</v>
      </c>
      <c r="AL169" s="16" t="str">
        <f t="shared" si="57"/>
        <v>n/a</v>
      </c>
      <c r="AM169" s="16" t="str">
        <f t="shared" si="58"/>
        <v>n/a</v>
      </c>
      <c r="AO169" s="49" t="str">
        <f t="shared" si="59"/>
        <v>-</v>
      </c>
      <c r="AP169" s="52"/>
      <c r="AQ169" s="44" t="str">
        <f t="shared" si="60"/>
        <v/>
      </c>
      <c r="AR169" s="55" t="str">
        <f t="shared" si="61"/>
        <v/>
      </c>
    </row>
    <row r="170" spans="1:44" x14ac:dyDescent="0.25">
      <c r="A170" s="20">
        <v>168</v>
      </c>
      <c r="B170" s="39"/>
      <c r="C170" s="40"/>
      <c r="D170" s="14"/>
      <c r="E170" s="14"/>
      <c r="F170" s="14"/>
      <c r="G170" s="14"/>
      <c r="H170" s="14"/>
      <c r="J170" s="16">
        <f t="shared" si="62"/>
        <v>0</v>
      </c>
      <c r="K170" s="16">
        <f t="shared" si="63"/>
        <v>9.9999999999999995E-7</v>
      </c>
      <c r="L170" s="16">
        <f t="shared" si="64"/>
        <v>9.9999999999999995E-7</v>
      </c>
      <c r="M170" s="16">
        <f t="shared" si="65"/>
        <v>9.9999999999999995E-7</v>
      </c>
      <c r="N170" s="16">
        <f t="shared" si="66"/>
        <v>9.9999999999999995E-7</v>
      </c>
      <c r="O170" s="16">
        <f t="shared" si="67"/>
        <v>9.9999999999999995E-7</v>
      </c>
      <c r="P170" s="16">
        <f t="shared" si="68"/>
        <v>0</v>
      </c>
      <c r="Q170" s="16">
        <f t="shared" si="69"/>
        <v>0</v>
      </c>
      <c r="R170" s="16">
        <f t="shared" si="70"/>
        <v>0</v>
      </c>
      <c r="S170" s="16">
        <f t="shared" si="71"/>
        <v>0</v>
      </c>
      <c r="T170" s="16">
        <f t="shared" si="72"/>
        <v>0</v>
      </c>
      <c r="U170" s="16">
        <f t="shared" si="73"/>
        <v>0</v>
      </c>
      <c r="V170" s="17" t="str">
        <f t="shared" si="74"/>
        <v>-</v>
      </c>
      <c r="X170" s="16">
        <v>5</v>
      </c>
      <c r="Y170" s="16">
        <v>2</v>
      </c>
      <c r="Z170" s="16">
        <v>0.5</v>
      </c>
      <c r="AB170" s="18">
        <f t="shared" si="75"/>
        <v>0</v>
      </c>
      <c r="AC170" s="16">
        <f t="shared" si="76"/>
        <v>0</v>
      </c>
      <c r="AD170" s="18" t="str">
        <f t="shared" si="51"/>
        <v/>
      </c>
      <c r="AE170" s="54" t="str">
        <f t="shared" si="52"/>
        <v/>
      </c>
      <c r="AF170" s="16" t="str">
        <f t="shared" si="53"/>
        <v/>
      </c>
      <c r="AG170" s="54" t="str">
        <f t="shared" si="54"/>
        <v/>
      </c>
      <c r="AI170" s="19">
        <f t="shared" si="55"/>
        <v>0</v>
      </c>
      <c r="AK170" s="16" t="str">
        <f t="shared" si="56"/>
        <v>&lt;20</v>
      </c>
      <c r="AL170" s="16" t="str">
        <f t="shared" si="57"/>
        <v>n/a</v>
      </c>
      <c r="AM170" s="16" t="str">
        <f t="shared" si="58"/>
        <v>n/a</v>
      </c>
      <c r="AO170" s="49" t="str">
        <f t="shared" si="59"/>
        <v>-</v>
      </c>
      <c r="AP170" s="52"/>
      <c r="AQ170" s="44" t="str">
        <f t="shared" si="60"/>
        <v/>
      </c>
      <c r="AR170" s="55" t="str">
        <f t="shared" si="61"/>
        <v/>
      </c>
    </row>
    <row r="171" spans="1:44" x14ac:dyDescent="0.25">
      <c r="A171" s="12">
        <v>169</v>
      </c>
      <c r="B171" s="39"/>
      <c r="C171" s="40"/>
      <c r="D171" s="14"/>
      <c r="E171" s="14"/>
      <c r="F171" s="14"/>
      <c r="G171" s="14"/>
      <c r="H171" s="14"/>
      <c r="J171" s="16">
        <f t="shared" si="62"/>
        <v>0</v>
      </c>
      <c r="K171" s="16">
        <f t="shared" si="63"/>
        <v>9.9999999999999995E-7</v>
      </c>
      <c r="L171" s="16">
        <f t="shared" si="64"/>
        <v>9.9999999999999995E-7</v>
      </c>
      <c r="M171" s="16">
        <f t="shared" si="65"/>
        <v>9.9999999999999995E-7</v>
      </c>
      <c r="N171" s="16">
        <f t="shared" si="66"/>
        <v>9.9999999999999995E-7</v>
      </c>
      <c r="O171" s="16">
        <f t="shared" si="67"/>
        <v>9.9999999999999995E-7</v>
      </c>
      <c r="P171" s="16">
        <f t="shared" si="68"/>
        <v>0</v>
      </c>
      <c r="Q171" s="16">
        <f t="shared" si="69"/>
        <v>0</v>
      </c>
      <c r="R171" s="16">
        <f t="shared" si="70"/>
        <v>0</v>
      </c>
      <c r="S171" s="16">
        <f t="shared" si="71"/>
        <v>0</v>
      </c>
      <c r="T171" s="16">
        <f t="shared" si="72"/>
        <v>0</v>
      </c>
      <c r="U171" s="16">
        <f t="shared" si="73"/>
        <v>0</v>
      </c>
      <c r="V171" s="17" t="str">
        <f t="shared" si="74"/>
        <v>-</v>
      </c>
      <c r="X171" s="16">
        <v>5</v>
      </c>
      <c r="Y171" s="16">
        <v>2</v>
      </c>
      <c r="Z171" s="16">
        <v>0.5</v>
      </c>
      <c r="AB171" s="18">
        <f t="shared" si="75"/>
        <v>0</v>
      </c>
      <c r="AC171" s="16">
        <f t="shared" si="76"/>
        <v>0</v>
      </c>
      <c r="AD171" s="18" t="str">
        <f t="shared" si="51"/>
        <v/>
      </c>
      <c r="AE171" s="54" t="str">
        <f t="shared" si="52"/>
        <v/>
      </c>
      <c r="AF171" s="16" t="str">
        <f t="shared" si="53"/>
        <v/>
      </c>
      <c r="AG171" s="54" t="str">
        <f t="shared" si="54"/>
        <v/>
      </c>
      <c r="AI171" s="19">
        <f t="shared" si="55"/>
        <v>0</v>
      </c>
      <c r="AK171" s="16" t="str">
        <f t="shared" si="56"/>
        <v>&lt;20</v>
      </c>
      <c r="AL171" s="16" t="str">
        <f t="shared" si="57"/>
        <v>n/a</v>
      </c>
      <c r="AM171" s="16" t="str">
        <f t="shared" si="58"/>
        <v>n/a</v>
      </c>
      <c r="AO171" s="49" t="str">
        <f t="shared" si="59"/>
        <v>-</v>
      </c>
      <c r="AP171" s="52"/>
      <c r="AQ171" s="44" t="str">
        <f t="shared" si="60"/>
        <v/>
      </c>
      <c r="AR171" s="55" t="str">
        <f t="shared" si="61"/>
        <v/>
      </c>
    </row>
    <row r="172" spans="1:44" x14ac:dyDescent="0.25">
      <c r="A172" s="20">
        <v>170</v>
      </c>
      <c r="B172" s="39"/>
      <c r="C172" s="40"/>
      <c r="D172" s="14"/>
      <c r="E172" s="14"/>
      <c r="F172" s="14"/>
      <c r="G172" s="14"/>
      <c r="H172" s="14"/>
      <c r="J172" s="16">
        <f t="shared" si="62"/>
        <v>0</v>
      </c>
      <c r="K172" s="16">
        <f t="shared" si="63"/>
        <v>9.9999999999999995E-7</v>
      </c>
      <c r="L172" s="16">
        <f t="shared" si="64"/>
        <v>9.9999999999999995E-7</v>
      </c>
      <c r="M172" s="16">
        <f t="shared" si="65"/>
        <v>9.9999999999999995E-7</v>
      </c>
      <c r="N172" s="16">
        <f t="shared" si="66"/>
        <v>9.9999999999999995E-7</v>
      </c>
      <c r="O172" s="16">
        <f t="shared" si="67"/>
        <v>9.9999999999999995E-7</v>
      </c>
      <c r="P172" s="16">
        <f t="shared" si="68"/>
        <v>0</v>
      </c>
      <c r="Q172" s="16">
        <f t="shared" si="69"/>
        <v>0</v>
      </c>
      <c r="R172" s="16">
        <f t="shared" si="70"/>
        <v>0</v>
      </c>
      <c r="S172" s="16">
        <f t="shared" si="71"/>
        <v>0</v>
      </c>
      <c r="T172" s="16">
        <f t="shared" si="72"/>
        <v>0</v>
      </c>
      <c r="U172" s="16">
        <f t="shared" si="73"/>
        <v>0</v>
      </c>
      <c r="V172" s="17" t="str">
        <f t="shared" si="74"/>
        <v>-</v>
      </c>
      <c r="X172" s="16">
        <v>5</v>
      </c>
      <c r="Y172" s="16">
        <v>2</v>
      </c>
      <c r="Z172" s="16">
        <v>0.5</v>
      </c>
      <c r="AB172" s="18">
        <f t="shared" si="75"/>
        <v>0</v>
      </c>
      <c r="AC172" s="16">
        <f t="shared" si="76"/>
        <v>0</v>
      </c>
      <c r="AD172" s="18" t="str">
        <f t="shared" si="51"/>
        <v/>
      </c>
      <c r="AE172" s="54" t="str">
        <f t="shared" si="52"/>
        <v/>
      </c>
      <c r="AF172" s="16" t="str">
        <f t="shared" si="53"/>
        <v/>
      </c>
      <c r="AG172" s="54" t="str">
        <f t="shared" si="54"/>
        <v/>
      </c>
      <c r="AI172" s="19">
        <f t="shared" si="55"/>
        <v>0</v>
      </c>
      <c r="AK172" s="16" t="str">
        <f t="shared" si="56"/>
        <v>&lt;20</v>
      </c>
      <c r="AL172" s="16" t="str">
        <f t="shared" si="57"/>
        <v>n/a</v>
      </c>
      <c r="AM172" s="16" t="str">
        <f t="shared" si="58"/>
        <v>n/a</v>
      </c>
      <c r="AO172" s="49" t="str">
        <f t="shared" si="59"/>
        <v>-</v>
      </c>
      <c r="AP172" s="52"/>
      <c r="AQ172" s="44" t="str">
        <f t="shared" si="60"/>
        <v/>
      </c>
      <c r="AR172" s="55" t="str">
        <f t="shared" si="61"/>
        <v/>
      </c>
    </row>
    <row r="173" spans="1:44" x14ac:dyDescent="0.25">
      <c r="A173" s="12">
        <v>171</v>
      </c>
      <c r="B173" s="39"/>
      <c r="C173" s="40"/>
      <c r="D173" s="14"/>
      <c r="E173" s="14"/>
      <c r="F173" s="14"/>
      <c r="G173" s="14"/>
      <c r="H173" s="14"/>
      <c r="J173" s="16">
        <f t="shared" si="62"/>
        <v>0</v>
      </c>
      <c r="K173" s="16">
        <f t="shared" si="63"/>
        <v>9.9999999999999995E-7</v>
      </c>
      <c r="L173" s="16">
        <f t="shared" si="64"/>
        <v>9.9999999999999995E-7</v>
      </c>
      <c r="M173" s="16">
        <f t="shared" si="65"/>
        <v>9.9999999999999995E-7</v>
      </c>
      <c r="N173" s="16">
        <f t="shared" si="66"/>
        <v>9.9999999999999995E-7</v>
      </c>
      <c r="O173" s="16">
        <f t="shared" si="67"/>
        <v>9.9999999999999995E-7</v>
      </c>
      <c r="P173" s="16">
        <f t="shared" si="68"/>
        <v>0</v>
      </c>
      <c r="Q173" s="16">
        <f t="shared" si="69"/>
        <v>0</v>
      </c>
      <c r="R173" s="16">
        <f t="shared" si="70"/>
        <v>0</v>
      </c>
      <c r="S173" s="16">
        <f t="shared" si="71"/>
        <v>0</v>
      </c>
      <c r="T173" s="16">
        <f t="shared" si="72"/>
        <v>0</v>
      </c>
      <c r="U173" s="16">
        <f t="shared" si="73"/>
        <v>0</v>
      </c>
      <c r="V173" s="17" t="str">
        <f t="shared" si="74"/>
        <v>-</v>
      </c>
      <c r="X173" s="16">
        <v>5</v>
      </c>
      <c r="Y173" s="16">
        <v>2</v>
      </c>
      <c r="Z173" s="16">
        <v>0.5</v>
      </c>
      <c r="AB173" s="18">
        <f t="shared" si="75"/>
        <v>0</v>
      </c>
      <c r="AC173" s="16">
        <f t="shared" si="76"/>
        <v>0</v>
      </c>
      <c r="AD173" s="18" t="str">
        <f t="shared" si="51"/>
        <v/>
      </c>
      <c r="AE173" s="54" t="str">
        <f t="shared" si="52"/>
        <v/>
      </c>
      <c r="AF173" s="16" t="str">
        <f t="shared" si="53"/>
        <v/>
      </c>
      <c r="AG173" s="54" t="str">
        <f t="shared" si="54"/>
        <v/>
      </c>
      <c r="AI173" s="19">
        <f t="shared" si="55"/>
        <v>0</v>
      </c>
      <c r="AK173" s="16" t="str">
        <f t="shared" si="56"/>
        <v>&lt;20</v>
      </c>
      <c r="AL173" s="16" t="str">
        <f t="shared" si="57"/>
        <v>n/a</v>
      </c>
      <c r="AM173" s="16" t="str">
        <f t="shared" si="58"/>
        <v>n/a</v>
      </c>
      <c r="AO173" s="49" t="str">
        <f t="shared" si="59"/>
        <v>-</v>
      </c>
      <c r="AP173" s="52"/>
      <c r="AQ173" s="44" t="str">
        <f t="shared" si="60"/>
        <v/>
      </c>
      <c r="AR173" s="55" t="str">
        <f t="shared" si="61"/>
        <v/>
      </c>
    </row>
    <row r="174" spans="1:44" x14ac:dyDescent="0.25">
      <c r="A174" s="20">
        <v>172</v>
      </c>
      <c r="B174" s="39"/>
      <c r="C174" s="40"/>
      <c r="D174" s="14"/>
      <c r="E174" s="14"/>
      <c r="F174" s="14"/>
      <c r="G174" s="14"/>
      <c r="H174" s="14"/>
      <c r="J174" s="16">
        <f t="shared" si="62"/>
        <v>0</v>
      </c>
      <c r="K174" s="16">
        <f t="shared" si="63"/>
        <v>9.9999999999999995E-7</v>
      </c>
      <c r="L174" s="16">
        <f t="shared" si="64"/>
        <v>9.9999999999999995E-7</v>
      </c>
      <c r="M174" s="16">
        <f t="shared" si="65"/>
        <v>9.9999999999999995E-7</v>
      </c>
      <c r="N174" s="16">
        <f t="shared" si="66"/>
        <v>9.9999999999999995E-7</v>
      </c>
      <c r="O174" s="16">
        <f t="shared" si="67"/>
        <v>9.9999999999999995E-7</v>
      </c>
      <c r="P174" s="16">
        <f t="shared" si="68"/>
        <v>0</v>
      </c>
      <c r="Q174" s="16">
        <f t="shared" si="69"/>
        <v>0</v>
      </c>
      <c r="R174" s="16">
        <f t="shared" si="70"/>
        <v>0</v>
      </c>
      <c r="S174" s="16">
        <f t="shared" si="71"/>
        <v>0</v>
      </c>
      <c r="T174" s="16">
        <f t="shared" si="72"/>
        <v>0</v>
      </c>
      <c r="U174" s="16">
        <f t="shared" si="73"/>
        <v>0</v>
      </c>
      <c r="V174" s="17" t="str">
        <f t="shared" si="74"/>
        <v>-</v>
      </c>
      <c r="X174" s="16">
        <v>5</v>
      </c>
      <c r="Y174" s="16">
        <v>2</v>
      </c>
      <c r="Z174" s="16">
        <v>0.5</v>
      </c>
      <c r="AB174" s="18">
        <f t="shared" si="75"/>
        <v>0</v>
      </c>
      <c r="AC174" s="16">
        <f t="shared" si="76"/>
        <v>0</v>
      </c>
      <c r="AD174" s="18" t="str">
        <f t="shared" si="51"/>
        <v/>
      </c>
      <c r="AE174" s="54" t="str">
        <f t="shared" si="52"/>
        <v/>
      </c>
      <c r="AF174" s="16" t="str">
        <f t="shared" si="53"/>
        <v/>
      </c>
      <c r="AG174" s="54" t="str">
        <f t="shared" si="54"/>
        <v/>
      </c>
      <c r="AI174" s="19">
        <f t="shared" si="55"/>
        <v>0</v>
      </c>
      <c r="AK174" s="16" t="str">
        <f t="shared" si="56"/>
        <v>&lt;20</v>
      </c>
      <c r="AL174" s="16" t="str">
        <f t="shared" si="57"/>
        <v>n/a</v>
      </c>
      <c r="AM174" s="16" t="str">
        <f t="shared" si="58"/>
        <v>n/a</v>
      </c>
      <c r="AO174" s="49" t="str">
        <f t="shared" si="59"/>
        <v>-</v>
      </c>
      <c r="AP174" s="52"/>
      <c r="AQ174" s="44" t="str">
        <f t="shared" si="60"/>
        <v/>
      </c>
      <c r="AR174" s="55" t="str">
        <f t="shared" si="61"/>
        <v/>
      </c>
    </row>
    <row r="175" spans="1:44" x14ac:dyDescent="0.25">
      <c r="A175" s="12">
        <v>173</v>
      </c>
      <c r="B175" s="39"/>
      <c r="C175" s="40"/>
      <c r="D175" s="14"/>
      <c r="E175" s="14"/>
      <c r="F175" s="14"/>
      <c r="G175" s="14"/>
      <c r="H175" s="14"/>
      <c r="J175" s="16">
        <f t="shared" si="62"/>
        <v>0</v>
      </c>
      <c r="K175" s="16">
        <f t="shared" si="63"/>
        <v>9.9999999999999995E-7</v>
      </c>
      <c r="L175" s="16">
        <f t="shared" si="64"/>
        <v>9.9999999999999995E-7</v>
      </c>
      <c r="M175" s="16">
        <f t="shared" si="65"/>
        <v>9.9999999999999995E-7</v>
      </c>
      <c r="N175" s="16">
        <f t="shared" si="66"/>
        <v>9.9999999999999995E-7</v>
      </c>
      <c r="O175" s="16">
        <f t="shared" si="67"/>
        <v>9.9999999999999995E-7</v>
      </c>
      <c r="P175" s="16">
        <f t="shared" si="68"/>
        <v>0</v>
      </c>
      <c r="Q175" s="16">
        <f t="shared" si="69"/>
        <v>0</v>
      </c>
      <c r="R175" s="16">
        <f t="shared" si="70"/>
        <v>0</v>
      </c>
      <c r="S175" s="16">
        <f t="shared" si="71"/>
        <v>0</v>
      </c>
      <c r="T175" s="16">
        <f t="shared" si="72"/>
        <v>0</v>
      </c>
      <c r="U175" s="16">
        <f t="shared" si="73"/>
        <v>0</v>
      </c>
      <c r="V175" s="17" t="str">
        <f t="shared" si="74"/>
        <v>-</v>
      </c>
      <c r="X175" s="16">
        <v>5</v>
      </c>
      <c r="Y175" s="16">
        <v>2</v>
      </c>
      <c r="Z175" s="16">
        <v>0.5</v>
      </c>
      <c r="AB175" s="18">
        <f t="shared" si="75"/>
        <v>0</v>
      </c>
      <c r="AC175" s="16">
        <f t="shared" si="76"/>
        <v>0</v>
      </c>
      <c r="AD175" s="18" t="str">
        <f t="shared" si="51"/>
        <v/>
      </c>
      <c r="AE175" s="54" t="str">
        <f t="shared" si="52"/>
        <v/>
      </c>
      <c r="AF175" s="16" t="str">
        <f t="shared" si="53"/>
        <v/>
      </c>
      <c r="AG175" s="54" t="str">
        <f t="shared" si="54"/>
        <v/>
      </c>
      <c r="AI175" s="19">
        <f t="shared" si="55"/>
        <v>0</v>
      </c>
      <c r="AK175" s="16" t="str">
        <f t="shared" si="56"/>
        <v>&lt;20</v>
      </c>
      <c r="AL175" s="16" t="str">
        <f t="shared" si="57"/>
        <v>n/a</v>
      </c>
      <c r="AM175" s="16" t="str">
        <f t="shared" si="58"/>
        <v>n/a</v>
      </c>
      <c r="AO175" s="49" t="str">
        <f t="shared" si="59"/>
        <v>-</v>
      </c>
      <c r="AP175" s="52"/>
      <c r="AQ175" s="44" t="str">
        <f t="shared" si="60"/>
        <v/>
      </c>
      <c r="AR175" s="55" t="str">
        <f t="shared" si="61"/>
        <v/>
      </c>
    </row>
    <row r="176" spans="1:44" x14ac:dyDescent="0.25">
      <c r="A176" s="20">
        <v>174</v>
      </c>
      <c r="B176" s="39"/>
      <c r="C176" s="40"/>
      <c r="D176" s="14"/>
      <c r="E176" s="14"/>
      <c r="F176" s="14"/>
      <c r="G176" s="14"/>
      <c r="H176" s="14"/>
      <c r="J176" s="16">
        <f t="shared" si="62"/>
        <v>0</v>
      </c>
      <c r="K176" s="16">
        <f t="shared" si="63"/>
        <v>9.9999999999999995E-7</v>
      </c>
      <c r="L176" s="16">
        <f t="shared" si="64"/>
        <v>9.9999999999999995E-7</v>
      </c>
      <c r="M176" s="16">
        <f t="shared" si="65"/>
        <v>9.9999999999999995E-7</v>
      </c>
      <c r="N176" s="16">
        <f t="shared" si="66"/>
        <v>9.9999999999999995E-7</v>
      </c>
      <c r="O176" s="16">
        <f t="shared" si="67"/>
        <v>9.9999999999999995E-7</v>
      </c>
      <c r="P176" s="16">
        <f t="shared" si="68"/>
        <v>0</v>
      </c>
      <c r="Q176" s="16">
        <f t="shared" si="69"/>
        <v>0</v>
      </c>
      <c r="R176" s="16">
        <f t="shared" si="70"/>
        <v>0</v>
      </c>
      <c r="S176" s="16">
        <f t="shared" si="71"/>
        <v>0</v>
      </c>
      <c r="T176" s="16">
        <f t="shared" si="72"/>
        <v>0</v>
      </c>
      <c r="U176" s="16">
        <f t="shared" si="73"/>
        <v>0</v>
      </c>
      <c r="V176" s="17" t="str">
        <f t="shared" si="74"/>
        <v>-</v>
      </c>
      <c r="X176" s="16">
        <v>5</v>
      </c>
      <c r="Y176" s="16">
        <v>2</v>
      </c>
      <c r="Z176" s="16">
        <v>0.5</v>
      </c>
      <c r="AB176" s="18">
        <f t="shared" si="75"/>
        <v>0</v>
      </c>
      <c r="AC176" s="16">
        <f t="shared" si="76"/>
        <v>0</v>
      </c>
      <c r="AD176" s="18" t="str">
        <f t="shared" si="51"/>
        <v/>
      </c>
      <c r="AE176" s="54" t="str">
        <f t="shared" si="52"/>
        <v/>
      </c>
      <c r="AF176" s="16" t="str">
        <f t="shared" si="53"/>
        <v/>
      </c>
      <c r="AG176" s="54" t="str">
        <f t="shared" si="54"/>
        <v/>
      </c>
      <c r="AI176" s="19">
        <f t="shared" si="55"/>
        <v>0</v>
      </c>
      <c r="AK176" s="16" t="str">
        <f t="shared" si="56"/>
        <v>&lt;20</v>
      </c>
      <c r="AL176" s="16" t="str">
        <f t="shared" si="57"/>
        <v>n/a</v>
      </c>
      <c r="AM176" s="16" t="str">
        <f t="shared" si="58"/>
        <v>n/a</v>
      </c>
      <c r="AO176" s="49" t="str">
        <f t="shared" si="59"/>
        <v>-</v>
      </c>
      <c r="AP176" s="52"/>
      <c r="AQ176" s="44" t="str">
        <f t="shared" si="60"/>
        <v/>
      </c>
      <c r="AR176" s="55" t="str">
        <f t="shared" si="61"/>
        <v/>
      </c>
    </row>
    <row r="177" spans="1:44" x14ac:dyDescent="0.25">
      <c r="A177" s="12">
        <v>175</v>
      </c>
      <c r="B177" s="39"/>
      <c r="C177" s="40"/>
      <c r="D177" s="14"/>
      <c r="E177" s="14"/>
      <c r="F177" s="14"/>
      <c r="G177" s="14"/>
      <c r="H177" s="14"/>
      <c r="J177" s="16">
        <f t="shared" si="62"/>
        <v>0</v>
      </c>
      <c r="K177" s="16">
        <f t="shared" si="63"/>
        <v>9.9999999999999995E-7</v>
      </c>
      <c r="L177" s="16">
        <f t="shared" si="64"/>
        <v>9.9999999999999995E-7</v>
      </c>
      <c r="M177" s="16">
        <f t="shared" si="65"/>
        <v>9.9999999999999995E-7</v>
      </c>
      <c r="N177" s="16">
        <f t="shared" si="66"/>
        <v>9.9999999999999995E-7</v>
      </c>
      <c r="O177" s="16">
        <f t="shared" si="67"/>
        <v>9.9999999999999995E-7</v>
      </c>
      <c r="P177" s="16">
        <f t="shared" si="68"/>
        <v>0</v>
      </c>
      <c r="Q177" s="16">
        <f t="shared" si="69"/>
        <v>0</v>
      </c>
      <c r="R177" s="16">
        <f t="shared" si="70"/>
        <v>0</v>
      </c>
      <c r="S177" s="16">
        <f t="shared" si="71"/>
        <v>0</v>
      </c>
      <c r="T177" s="16">
        <f t="shared" si="72"/>
        <v>0</v>
      </c>
      <c r="U177" s="16">
        <f t="shared" si="73"/>
        <v>0</v>
      </c>
      <c r="V177" s="17" t="str">
        <f t="shared" si="74"/>
        <v>-</v>
      </c>
      <c r="X177" s="16">
        <v>5</v>
      </c>
      <c r="Y177" s="16">
        <v>2</v>
      </c>
      <c r="Z177" s="16">
        <v>0.5</v>
      </c>
      <c r="AB177" s="18">
        <f t="shared" si="75"/>
        <v>0</v>
      </c>
      <c r="AC177" s="16">
        <f t="shared" si="76"/>
        <v>0</v>
      </c>
      <c r="AD177" s="18" t="str">
        <f t="shared" si="51"/>
        <v/>
      </c>
      <c r="AE177" s="54" t="str">
        <f t="shared" si="52"/>
        <v/>
      </c>
      <c r="AF177" s="16" t="str">
        <f t="shared" si="53"/>
        <v/>
      </c>
      <c r="AG177" s="54" t="str">
        <f t="shared" si="54"/>
        <v/>
      </c>
      <c r="AI177" s="19">
        <f t="shared" si="55"/>
        <v>0</v>
      </c>
      <c r="AK177" s="16" t="str">
        <f t="shared" si="56"/>
        <v>&lt;20</v>
      </c>
      <c r="AL177" s="16" t="str">
        <f t="shared" si="57"/>
        <v>n/a</v>
      </c>
      <c r="AM177" s="16" t="str">
        <f t="shared" si="58"/>
        <v>n/a</v>
      </c>
      <c r="AO177" s="49" t="str">
        <f t="shared" si="59"/>
        <v>-</v>
      </c>
      <c r="AP177" s="52"/>
      <c r="AQ177" s="44" t="str">
        <f t="shared" si="60"/>
        <v/>
      </c>
      <c r="AR177" s="55" t="str">
        <f t="shared" si="61"/>
        <v/>
      </c>
    </row>
    <row r="178" spans="1:44" x14ac:dyDescent="0.25">
      <c r="A178" s="20">
        <v>176</v>
      </c>
      <c r="B178" s="39"/>
      <c r="C178" s="40"/>
      <c r="D178" s="14"/>
      <c r="E178" s="14"/>
      <c r="F178" s="14"/>
      <c r="G178" s="14"/>
      <c r="H178" s="14"/>
      <c r="J178" s="16">
        <f t="shared" si="62"/>
        <v>0</v>
      </c>
      <c r="K178" s="16">
        <f t="shared" si="63"/>
        <v>9.9999999999999995E-7</v>
      </c>
      <c r="L178" s="16">
        <f t="shared" si="64"/>
        <v>9.9999999999999995E-7</v>
      </c>
      <c r="M178" s="16">
        <f t="shared" si="65"/>
        <v>9.9999999999999995E-7</v>
      </c>
      <c r="N178" s="16">
        <f t="shared" si="66"/>
        <v>9.9999999999999995E-7</v>
      </c>
      <c r="O178" s="16">
        <f t="shared" si="67"/>
        <v>9.9999999999999995E-7</v>
      </c>
      <c r="P178" s="16">
        <f t="shared" si="68"/>
        <v>0</v>
      </c>
      <c r="Q178" s="16">
        <f t="shared" si="69"/>
        <v>0</v>
      </c>
      <c r="R178" s="16">
        <f t="shared" si="70"/>
        <v>0</v>
      </c>
      <c r="S178" s="16">
        <f t="shared" si="71"/>
        <v>0</v>
      </c>
      <c r="T178" s="16">
        <f t="shared" si="72"/>
        <v>0</v>
      </c>
      <c r="U178" s="16">
        <f t="shared" si="73"/>
        <v>0</v>
      </c>
      <c r="V178" s="17" t="str">
        <f t="shared" si="74"/>
        <v>-</v>
      </c>
      <c r="X178" s="16">
        <v>5</v>
      </c>
      <c r="Y178" s="16">
        <v>2</v>
      </c>
      <c r="Z178" s="16">
        <v>0.5</v>
      </c>
      <c r="AB178" s="18">
        <f t="shared" si="75"/>
        <v>0</v>
      </c>
      <c r="AC178" s="16">
        <f t="shared" si="76"/>
        <v>0</v>
      </c>
      <c r="AD178" s="18" t="str">
        <f t="shared" si="51"/>
        <v/>
      </c>
      <c r="AE178" s="54" t="str">
        <f t="shared" si="52"/>
        <v/>
      </c>
      <c r="AF178" s="16" t="str">
        <f t="shared" si="53"/>
        <v/>
      </c>
      <c r="AG178" s="54" t="str">
        <f t="shared" si="54"/>
        <v/>
      </c>
      <c r="AI178" s="19">
        <f t="shared" si="55"/>
        <v>0</v>
      </c>
      <c r="AK178" s="16" t="str">
        <f t="shared" si="56"/>
        <v>&lt;20</v>
      </c>
      <c r="AL178" s="16" t="str">
        <f t="shared" si="57"/>
        <v>n/a</v>
      </c>
      <c r="AM178" s="16" t="str">
        <f t="shared" si="58"/>
        <v>n/a</v>
      </c>
      <c r="AO178" s="49" t="str">
        <f t="shared" si="59"/>
        <v>-</v>
      </c>
      <c r="AP178" s="52"/>
      <c r="AQ178" s="44" t="str">
        <f t="shared" si="60"/>
        <v/>
      </c>
      <c r="AR178" s="55" t="str">
        <f t="shared" si="61"/>
        <v/>
      </c>
    </row>
    <row r="179" spans="1:44" x14ac:dyDescent="0.25">
      <c r="A179" s="12">
        <v>177</v>
      </c>
      <c r="B179" s="39"/>
      <c r="C179" s="40"/>
      <c r="D179" s="14"/>
      <c r="E179" s="14"/>
      <c r="F179" s="14"/>
      <c r="G179" s="14"/>
      <c r="H179" s="14"/>
      <c r="J179" s="16">
        <f t="shared" si="62"/>
        <v>0</v>
      </c>
      <c r="K179" s="16">
        <f t="shared" si="63"/>
        <v>9.9999999999999995E-7</v>
      </c>
      <c r="L179" s="16">
        <f t="shared" si="64"/>
        <v>9.9999999999999995E-7</v>
      </c>
      <c r="M179" s="16">
        <f t="shared" si="65"/>
        <v>9.9999999999999995E-7</v>
      </c>
      <c r="N179" s="16">
        <f t="shared" si="66"/>
        <v>9.9999999999999995E-7</v>
      </c>
      <c r="O179" s="16">
        <f t="shared" si="67"/>
        <v>9.9999999999999995E-7</v>
      </c>
      <c r="P179" s="16">
        <f t="shared" si="68"/>
        <v>0</v>
      </c>
      <c r="Q179" s="16">
        <f t="shared" si="69"/>
        <v>0</v>
      </c>
      <c r="R179" s="16">
        <f t="shared" si="70"/>
        <v>0</v>
      </c>
      <c r="S179" s="16">
        <f t="shared" si="71"/>
        <v>0</v>
      </c>
      <c r="T179" s="16">
        <f t="shared" si="72"/>
        <v>0</v>
      </c>
      <c r="U179" s="16">
        <f t="shared" si="73"/>
        <v>0</v>
      </c>
      <c r="V179" s="17" t="str">
        <f t="shared" si="74"/>
        <v>-</v>
      </c>
      <c r="X179" s="16">
        <v>5</v>
      </c>
      <c r="Y179" s="16">
        <v>2</v>
      </c>
      <c r="Z179" s="16">
        <v>0.5</v>
      </c>
      <c r="AB179" s="18">
        <f t="shared" si="75"/>
        <v>0</v>
      </c>
      <c r="AC179" s="16">
        <f t="shared" si="76"/>
        <v>0</v>
      </c>
      <c r="AD179" s="18" t="str">
        <f t="shared" si="51"/>
        <v/>
      </c>
      <c r="AE179" s="54" t="str">
        <f t="shared" si="52"/>
        <v/>
      </c>
      <c r="AF179" s="16" t="str">
        <f t="shared" si="53"/>
        <v/>
      </c>
      <c r="AG179" s="54" t="str">
        <f t="shared" si="54"/>
        <v/>
      </c>
      <c r="AI179" s="19">
        <f t="shared" si="55"/>
        <v>0</v>
      </c>
      <c r="AK179" s="16" t="str">
        <f t="shared" si="56"/>
        <v>&lt;20</v>
      </c>
      <c r="AL179" s="16" t="str">
        <f t="shared" si="57"/>
        <v>n/a</v>
      </c>
      <c r="AM179" s="16" t="str">
        <f t="shared" si="58"/>
        <v>n/a</v>
      </c>
      <c r="AO179" s="49" t="str">
        <f t="shared" si="59"/>
        <v>-</v>
      </c>
      <c r="AP179" s="52"/>
      <c r="AQ179" s="44" t="str">
        <f t="shared" si="60"/>
        <v/>
      </c>
      <c r="AR179" s="55" t="str">
        <f t="shared" si="61"/>
        <v/>
      </c>
    </row>
    <row r="180" spans="1:44" x14ac:dyDescent="0.25">
      <c r="A180" s="20">
        <v>178</v>
      </c>
      <c r="B180" s="39"/>
      <c r="C180" s="40"/>
      <c r="D180" s="14"/>
      <c r="E180" s="14"/>
      <c r="F180" s="14"/>
      <c r="G180" s="14"/>
      <c r="H180" s="14"/>
      <c r="J180" s="16">
        <f t="shared" si="62"/>
        <v>0</v>
      </c>
      <c r="K180" s="16">
        <f t="shared" si="63"/>
        <v>9.9999999999999995E-7</v>
      </c>
      <c r="L180" s="16">
        <f t="shared" si="64"/>
        <v>9.9999999999999995E-7</v>
      </c>
      <c r="M180" s="16">
        <f t="shared" si="65"/>
        <v>9.9999999999999995E-7</v>
      </c>
      <c r="N180" s="16">
        <f t="shared" si="66"/>
        <v>9.9999999999999995E-7</v>
      </c>
      <c r="O180" s="16">
        <f t="shared" si="67"/>
        <v>9.9999999999999995E-7</v>
      </c>
      <c r="P180" s="16">
        <f t="shared" si="68"/>
        <v>0</v>
      </c>
      <c r="Q180" s="16">
        <f t="shared" si="69"/>
        <v>0</v>
      </c>
      <c r="R180" s="16">
        <f t="shared" si="70"/>
        <v>0</v>
      </c>
      <c r="S180" s="16">
        <f t="shared" si="71"/>
        <v>0</v>
      </c>
      <c r="T180" s="16">
        <f t="shared" si="72"/>
        <v>0</v>
      </c>
      <c r="U180" s="16">
        <f t="shared" si="73"/>
        <v>0</v>
      </c>
      <c r="V180" s="17" t="str">
        <f t="shared" si="74"/>
        <v>-</v>
      </c>
      <c r="X180" s="16">
        <v>5</v>
      </c>
      <c r="Y180" s="16">
        <v>2</v>
      </c>
      <c r="Z180" s="16">
        <v>0.5</v>
      </c>
      <c r="AB180" s="18">
        <f t="shared" si="75"/>
        <v>0</v>
      </c>
      <c r="AC180" s="16">
        <f t="shared" si="76"/>
        <v>0</v>
      </c>
      <c r="AD180" s="18" t="str">
        <f t="shared" si="51"/>
        <v/>
      </c>
      <c r="AE180" s="54" t="str">
        <f t="shared" si="52"/>
        <v/>
      </c>
      <c r="AF180" s="16" t="str">
        <f t="shared" si="53"/>
        <v/>
      </c>
      <c r="AG180" s="54" t="str">
        <f t="shared" si="54"/>
        <v/>
      </c>
      <c r="AI180" s="19">
        <f t="shared" si="55"/>
        <v>0</v>
      </c>
      <c r="AK180" s="16" t="str">
        <f t="shared" si="56"/>
        <v>&lt;20</v>
      </c>
      <c r="AL180" s="16" t="str">
        <f t="shared" si="57"/>
        <v>n/a</v>
      </c>
      <c r="AM180" s="16" t="str">
        <f t="shared" si="58"/>
        <v>n/a</v>
      </c>
      <c r="AO180" s="49" t="str">
        <f t="shared" si="59"/>
        <v>-</v>
      </c>
      <c r="AP180" s="52"/>
      <c r="AQ180" s="44" t="str">
        <f t="shared" si="60"/>
        <v/>
      </c>
      <c r="AR180" s="55" t="str">
        <f t="shared" si="61"/>
        <v/>
      </c>
    </row>
    <row r="181" spans="1:44" x14ac:dyDescent="0.25">
      <c r="A181" s="12">
        <v>179</v>
      </c>
      <c r="B181" s="39"/>
      <c r="C181" s="40"/>
      <c r="D181" s="14"/>
      <c r="E181" s="14"/>
      <c r="F181" s="14"/>
      <c r="G181" s="14"/>
      <c r="H181" s="14"/>
      <c r="J181" s="16">
        <f t="shared" si="62"/>
        <v>0</v>
      </c>
      <c r="K181" s="16">
        <f t="shared" si="63"/>
        <v>9.9999999999999995E-7</v>
      </c>
      <c r="L181" s="16">
        <f t="shared" si="64"/>
        <v>9.9999999999999995E-7</v>
      </c>
      <c r="M181" s="16">
        <f t="shared" si="65"/>
        <v>9.9999999999999995E-7</v>
      </c>
      <c r="N181" s="16">
        <f t="shared" si="66"/>
        <v>9.9999999999999995E-7</v>
      </c>
      <c r="O181" s="16">
        <f t="shared" si="67"/>
        <v>9.9999999999999995E-7</v>
      </c>
      <c r="P181" s="16">
        <f t="shared" si="68"/>
        <v>0</v>
      </c>
      <c r="Q181" s="16">
        <f t="shared" si="69"/>
        <v>0</v>
      </c>
      <c r="R181" s="16">
        <f t="shared" si="70"/>
        <v>0</v>
      </c>
      <c r="S181" s="16">
        <f t="shared" si="71"/>
        <v>0</v>
      </c>
      <c r="T181" s="16">
        <f t="shared" si="72"/>
        <v>0</v>
      </c>
      <c r="U181" s="16">
        <f t="shared" si="73"/>
        <v>0</v>
      </c>
      <c r="V181" s="17" t="str">
        <f t="shared" si="74"/>
        <v>-</v>
      </c>
      <c r="X181" s="16">
        <v>5</v>
      </c>
      <c r="Y181" s="16">
        <v>2</v>
      </c>
      <c r="Z181" s="16">
        <v>0.5</v>
      </c>
      <c r="AB181" s="18">
        <f t="shared" si="75"/>
        <v>0</v>
      </c>
      <c r="AC181" s="16">
        <f t="shared" si="76"/>
        <v>0</v>
      </c>
      <c r="AD181" s="18" t="str">
        <f t="shared" si="51"/>
        <v/>
      </c>
      <c r="AE181" s="54" t="str">
        <f t="shared" si="52"/>
        <v/>
      </c>
      <c r="AF181" s="16" t="str">
        <f t="shared" si="53"/>
        <v/>
      </c>
      <c r="AG181" s="54" t="str">
        <f t="shared" si="54"/>
        <v/>
      </c>
      <c r="AI181" s="19">
        <f t="shared" si="55"/>
        <v>0</v>
      </c>
      <c r="AK181" s="16" t="str">
        <f t="shared" si="56"/>
        <v>&lt;20</v>
      </c>
      <c r="AL181" s="16" t="str">
        <f t="shared" si="57"/>
        <v>n/a</v>
      </c>
      <c r="AM181" s="16" t="str">
        <f t="shared" si="58"/>
        <v>n/a</v>
      </c>
      <c r="AO181" s="49" t="str">
        <f t="shared" si="59"/>
        <v>-</v>
      </c>
      <c r="AP181" s="52"/>
      <c r="AQ181" s="44" t="str">
        <f t="shared" si="60"/>
        <v/>
      </c>
      <c r="AR181" s="55" t="str">
        <f t="shared" si="61"/>
        <v/>
      </c>
    </row>
    <row r="182" spans="1:44" x14ac:dyDescent="0.25">
      <c r="A182" s="20">
        <v>180</v>
      </c>
      <c r="B182" s="39"/>
      <c r="C182" s="40"/>
      <c r="D182" s="14"/>
      <c r="E182" s="14"/>
      <c r="F182" s="14"/>
      <c r="G182" s="14"/>
      <c r="H182" s="14"/>
      <c r="J182" s="16">
        <f t="shared" si="62"/>
        <v>0</v>
      </c>
      <c r="K182" s="16">
        <f t="shared" si="63"/>
        <v>9.9999999999999995E-7</v>
      </c>
      <c r="L182" s="16">
        <f t="shared" si="64"/>
        <v>9.9999999999999995E-7</v>
      </c>
      <c r="M182" s="16">
        <f t="shared" si="65"/>
        <v>9.9999999999999995E-7</v>
      </c>
      <c r="N182" s="16">
        <f t="shared" si="66"/>
        <v>9.9999999999999995E-7</v>
      </c>
      <c r="O182" s="16">
        <f t="shared" si="67"/>
        <v>9.9999999999999995E-7</v>
      </c>
      <c r="P182" s="16">
        <f t="shared" si="68"/>
        <v>0</v>
      </c>
      <c r="Q182" s="16">
        <f t="shared" si="69"/>
        <v>0</v>
      </c>
      <c r="R182" s="16">
        <f t="shared" si="70"/>
        <v>0</v>
      </c>
      <c r="S182" s="16">
        <f t="shared" si="71"/>
        <v>0</v>
      </c>
      <c r="T182" s="16">
        <f t="shared" si="72"/>
        <v>0</v>
      </c>
      <c r="U182" s="16">
        <f t="shared" si="73"/>
        <v>0</v>
      </c>
      <c r="V182" s="17" t="str">
        <f t="shared" si="74"/>
        <v>-</v>
      </c>
      <c r="X182" s="16">
        <v>5</v>
      </c>
      <c r="Y182" s="16">
        <v>2</v>
      </c>
      <c r="Z182" s="16">
        <v>0.5</v>
      </c>
      <c r="AB182" s="18">
        <f t="shared" si="75"/>
        <v>0</v>
      </c>
      <c r="AC182" s="16">
        <f t="shared" si="76"/>
        <v>0</v>
      </c>
      <c r="AD182" s="18" t="str">
        <f t="shared" si="51"/>
        <v/>
      </c>
      <c r="AE182" s="54" t="str">
        <f t="shared" si="52"/>
        <v/>
      </c>
      <c r="AF182" s="16" t="str">
        <f t="shared" si="53"/>
        <v/>
      </c>
      <c r="AG182" s="54" t="str">
        <f t="shared" si="54"/>
        <v/>
      </c>
      <c r="AI182" s="19">
        <f t="shared" si="55"/>
        <v>0</v>
      </c>
      <c r="AK182" s="16" t="str">
        <f t="shared" si="56"/>
        <v>&lt;20</v>
      </c>
      <c r="AL182" s="16" t="str">
        <f t="shared" si="57"/>
        <v>n/a</v>
      </c>
      <c r="AM182" s="16" t="str">
        <f t="shared" si="58"/>
        <v>n/a</v>
      </c>
      <c r="AO182" s="49" t="str">
        <f t="shared" si="59"/>
        <v>-</v>
      </c>
      <c r="AP182" s="52"/>
      <c r="AQ182" s="44" t="str">
        <f t="shared" si="60"/>
        <v/>
      </c>
      <c r="AR182" s="55" t="str">
        <f t="shared" si="61"/>
        <v/>
      </c>
    </row>
    <row r="183" spans="1:44" x14ac:dyDescent="0.25">
      <c r="A183" s="12">
        <v>181</v>
      </c>
      <c r="B183" s="39"/>
      <c r="C183" s="40"/>
      <c r="D183" s="14"/>
      <c r="E183" s="14"/>
      <c r="F183" s="14"/>
      <c r="G183" s="14"/>
      <c r="H183" s="14"/>
      <c r="J183" s="16">
        <f t="shared" si="62"/>
        <v>0</v>
      </c>
      <c r="K183" s="16">
        <f t="shared" si="63"/>
        <v>9.9999999999999995E-7</v>
      </c>
      <c r="L183" s="16">
        <f t="shared" si="64"/>
        <v>9.9999999999999995E-7</v>
      </c>
      <c r="M183" s="16">
        <f t="shared" si="65"/>
        <v>9.9999999999999995E-7</v>
      </c>
      <c r="N183" s="16">
        <f t="shared" si="66"/>
        <v>9.9999999999999995E-7</v>
      </c>
      <c r="O183" s="16">
        <f t="shared" si="67"/>
        <v>9.9999999999999995E-7</v>
      </c>
      <c r="P183" s="16">
        <f t="shared" si="68"/>
        <v>0</v>
      </c>
      <c r="Q183" s="16">
        <f t="shared" si="69"/>
        <v>0</v>
      </c>
      <c r="R183" s="16">
        <f t="shared" si="70"/>
        <v>0</v>
      </c>
      <c r="S183" s="16">
        <f t="shared" si="71"/>
        <v>0</v>
      </c>
      <c r="T183" s="16">
        <f t="shared" si="72"/>
        <v>0</v>
      </c>
      <c r="U183" s="16">
        <f t="shared" si="73"/>
        <v>0</v>
      </c>
      <c r="V183" s="17" t="str">
        <f t="shared" si="74"/>
        <v>-</v>
      </c>
      <c r="X183" s="16">
        <v>5</v>
      </c>
      <c r="Y183" s="16">
        <v>2</v>
      </c>
      <c r="Z183" s="16">
        <v>0.5</v>
      </c>
      <c r="AB183" s="18">
        <f t="shared" si="75"/>
        <v>0</v>
      </c>
      <c r="AC183" s="16">
        <f t="shared" si="76"/>
        <v>0</v>
      </c>
      <c r="AD183" s="18" t="str">
        <f t="shared" si="51"/>
        <v/>
      </c>
      <c r="AE183" s="54" t="str">
        <f t="shared" si="52"/>
        <v/>
      </c>
      <c r="AF183" s="16" t="str">
        <f t="shared" si="53"/>
        <v/>
      </c>
      <c r="AG183" s="54" t="str">
        <f t="shared" si="54"/>
        <v/>
      </c>
      <c r="AI183" s="19">
        <f t="shared" si="55"/>
        <v>0</v>
      </c>
      <c r="AK183" s="16" t="str">
        <f t="shared" si="56"/>
        <v>&lt;20</v>
      </c>
      <c r="AL183" s="16" t="str">
        <f t="shared" si="57"/>
        <v>n/a</v>
      </c>
      <c r="AM183" s="16" t="str">
        <f t="shared" si="58"/>
        <v>n/a</v>
      </c>
      <c r="AO183" s="49" t="str">
        <f t="shared" si="59"/>
        <v>-</v>
      </c>
      <c r="AP183" s="52"/>
      <c r="AQ183" s="44" t="str">
        <f t="shared" si="60"/>
        <v/>
      </c>
      <c r="AR183" s="55" t="str">
        <f t="shared" si="61"/>
        <v/>
      </c>
    </row>
    <row r="184" spans="1:44" x14ac:dyDescent="0.25">
      <c r="A184" s="20">
        <v>182</v>
      </c>
      <c r="B184" s="39"/>
      <c r="C184" s="40"/>
      <c r="D184" s="14"/>
      <c r="E184" s="14"/>
      <c r="F184" s="14"/>
      <c r="G184" s="14"/>
      <c r="H184" s="14"/>
      <c r="J184" s="16">
        <f t="shared" si="62"/>
        <v>0</v>
      </c>
      <c r="K184" s="16">
        <f t="shared" si="63"/>
        <v>9.9999999999999995E-7</v>
      </c>
      <c r="L184" s="16">
        <f t="shared" si="64"/>
        <v>9.9999999999999995E-7</v>
      </c>
      <c r="M184" s="16">
        <f t="shared" si="65"/>
        <v>9.9999999999999995E-7</v>
      </c>
      <c r="N184" s="16">
        <f t="shared" si="66"/>
        <v>9.9999999999999995E-7</v>
      </c>
      <c r="O184" s="16">
        <f t="shared" si="67"/>
        <v>9.9999999999999995E-7</v>
      </c>
      <c r="P184" s="16">
        <f t="shared" si="68"/>
        <v>0</v>
      </c>
      <c r="Q184" s="16">
        <f t="shared" si="69"/>
        <v>0</v>
      </c>
      <c r="R184" s="16">
        <f t="shared" si="70"/>
        <v>0</v>
      </c>
      <c r="S184" s="16">
        <f t="shared" si="71"/>
        <v>0</v>
      </c>
      <c r="T184" s="16">
        <f t="shared" si="72"/>
        <v>0</v>
      </c>
      <c r="U184" s="16">
        <f t="shared" si="73"/>
        <v>0</v>
      </c>
      <c r="V184" s="17" t="str">
        <f t="shared" si="74"/>
        <v>-</v>
      </c>
      <c r="X184" s="16">
        <v>5</v>
      </c>
      <c r="Y184" s="16">
        <v>2</v>
      </c>
      <c r="Z184" s="16">
        <v>0.5</v>
      </c>
      <c r="AB184" s="18">
        <f t="shared" si="75"/>
        <v>0</v>
      </c>
      <c r="AC184" s="16">
        <f t="shared" si="76"/>
        <v>0</v>
      </c>
      <c r="AD184" s="18" t="str">
        <f t="shared" si="51"/>
        <v/>
      </c>
      <c r="AE184" s="54" t="str">
        <f t="shared" si="52"/>
        <v/>
      </c>
      <c r="AF184" s="16" t="str">
        <f t="shared" si="53"/>
        <v/>
      </c>
      <c r="AG184" s="54" t="str">
        <f t="shared" si="54"/>
        <v/>
      </c>
      <c r="AI184" s="19">
        <f t="shared" si="55"/>
        <v>0</v>
      </c>
      <c r="AK184" s="16" t="str">
        <f t="shared" si="56"/>
        <v>&lt;20</v>
      </c>
      <c r="AL184" s="16" t="str">
        <f t="shared" si="57"/>
        <v>n/a</v>
      </c>
      <c r="AM184" s="16" t="str">
        <f t="shared" si="58"/>
        <v>n/a</v>
      </c>
      <c r="AO184" s="49" t="str">
        <f t="shared" si="59"/>
        <v>-</v>
      </c>
      <c r="AP184" s="52"/>
      <c r="AQ184" s="44" t="str">
        <f t="shared" si="60"/>
        <v/>
      </c>
      <c r="AR184" s="55" t="str">
        <f t="shared" si="61"/>
        <v/>
      </c>
    </row>
    <row r="185" spans="1:44" x14ac:dyDescent="0.25">
      <c r="A185" s="12">
        <v>183</v>
      </c>
      <c r="B185" s="39"/>
      <c r="C185" s="40"/>
      <c r="D185" s="14"/>
      <c r="E185" s="14"/>
      <c r="F185" s="14"/>
      <c r="G185" s="14"/>
      <c r="H185" s="14"/>
      <c r="J185" s="16">
        <f t="shared" si="62"/>
        <v>0</v>
      </c>
      <c r="K185" s="16">
        <f t="shared" si="63"/>
        <v>9.9999999999999995E-7</v>
      </c>
      <c r="L185" s="16">
        <f t="shared" si="64"/>
        <v>9.9999999999999995E-7</v>
      </c>
      <c r="M185" s="16">
        <f t="shared" si="65"/>
        <v>9.9999999999999995E-7</v>
      </c>
      <c r="N185" s="16">
        <f t="shared" si="66"/>
        <v>9.9999999999999995E-7</v>
      </c>
      <c r="O185" s="16">
        <f t="shared" si="67"/>
        <v>9.9999999999999995E-7</v>
      </c>
      <c r="P185" s="16">
        <f t="shared" si="68"/>
        <v>0</v>
      </c>
      <c r="Q185" s="16">
        <f t="shared" si="69"/>
        <v>0</v>
      </c>
      <c r="R185" s="16">
        <f t="shared" si="70"/>
        <v>0</v>
      </c>
      <c r="S185" s="16">
        <f t="shared" si="71"/>
        <v>0</v>
      </c>
      <c r="T185" s="16">
        <f t="shared" si="72"/>
        <v>0</v>
      </c>
      <c r="U185" s="16">
        <f t="shared" si="73"/>
        <v>0</v>
      </c>
      <c r="V185" s="17" t="str">
        <f t="shared" si="74"/>
        <v>-</v>
      </c>
      <c r="X185" s="16">
        <v>5</v>
      </c>
      <c r="Y185" s="16">
        <v>2</v>
      </c>
      <c r="Z185" s="16">
        <v>0.5</v>
      </c>
      <c r="AB185" s="18">
        <f t="shared" si="75"/>
        <v>0</v>
      </c>
      <c r="AC185" s="16">
        <f t="shared" si="76"/>
        <v>0</v>
      </c>
      <c r="AD185" s="18" t="str">
        <f t="shared" si="51"/>
        <v/>
      </c>
      <c r="AE185" s="54" t="str">
        <f t="shared" si="52"/>
        <v/>
      </c>
      <c r="AF185" s="16" t="str">
        <f t="shared" si="53"/>
        <v/>
      </c>
      <c r="AG185" s="54" t="str">
        <f t="shared" si="54"/>
        <v/>
      </c>
      <c r="AI185" s="19">
        <f t="shared" si="55"/>
        <v>0</v>
      </c>
      <c r="AK185" s="16" t="str">
        <f t="shared" si="56"/>
        <v>&lt;20</v>
      </c>
      <c r="AL185" s="16" t="str">
        <f t="shared" si="57"/>
        <v>n/a</v>
      </c>
      <c r="AM185" s="16" t="str">
        <f t="shared" si="58"/>
        <v>n/a</v>
      </c>
      <c r="AO185" s="49" t="str">
        <f t="shared" si="59"/>
        <v>-</v>
      </c>
      <c r="AP185" s="52"/>
      <c r="AQ185" s="44" t="str">
        <f t="shared" si="60"/>
        <v/>
      </c>
      <c r="AR185" s="55" t="str">
        <f t="shared" si="61"/>
        <v/>
      </c>
    </row>
    <row r="186" spans="1:44" x14ac:dyDescent="0.25">
      <c r="A186" s="20">
        <v>184</v>
      </c>
      <c r="B186" s="39"/>
      <c r="C186" s="40"/>
      <c r="D186" s="14"/>
      <c r="E186" s="14"/>
      <c r="F186" s="14"/>
      <c r="G186" s="14"/>
      <c r="H186" s="14"/>
      <c r="J186" s="16">
        <f t="shared" si="62"/>
        <v>0</v>
      </c>
      <c r="K186" s="16">
        <f t="shared" si="63"/>
        <v>9.9999999999999995E-7</v>
      </c>
      <c r="L186" s="16">
        <f t="shared" si="64"/>
        <v>9.9999999999999995E-7</v>
      </c>
      <c r="M186" s="16">
        <f t="shared" si="65"/>
        <v>9.9999999999999995E-7</v>
      </c>
      <c r="N186" s="16">
        <f t="shared" si="66"/>
        <v>9.9999999999999995E-7</v>
      </c>
      <c r="O186" s="16">
        <f t="shared" si="67"/>
        <v>9.9999999999999995E-7</v>
      </c>
      <c r="P186" s="16">
        <f t="shared" si="68"/>
        <v>0</v>
      </c>
      <c r="Q186" s="16">
        <f t="shared" si="69"/>
        <v>0</v>
      </c>
      <c r="R186" s="16">
        <f t="shared" si="70"/>
        <v>0</v>
      </c>
      <c r="S186" s="16">
        <f t="shared" si="71"/>
        <v>0</v>
      </c>
      <c r="T186" s="16">
        <f t="shared" si="72"/>
        <v>0</v>
      </c>
      <c r="U186" s="16">
        <f t="shared" si="73"/>
        <v>0</v>
      </c>
      <c r="V186" s="17" t="str">
        <f t="shared" si="74"/>
        <v>-</v>
      </c>
      <c r="X186" s="16">
        <v>5</v>
      </c>
      <c r="Y186" s="16">
        <v>2</v>
      </c>
      <c r="Z186" s="16">
        <v>0.5</v>
      </c>
      <c r="AB186" s="18">
        <f t="shared" si="75"/>
        <v>0</v>
      </c>
      <c r="AC186" s="16">
        <f t="shared" si="76"/>
        <v>0</v>
      </c>
      <c r="AD186" s="18" t="str">
        <f t="shared" si="51"/>
        <v/>
      </c>
      <c r="AE186" s="54" t="str">
        <f t="shared" si="52"/>
        <v/>
      </c>
      <c r="AF186" s="16" t="str">
        <f t="shared" si="53"/>
        <v/>
      </c>
      <c r="AG186" s="54" t="str">
        <f t="shared" si="54"/>
        <v/>
      </c>
      <c r="AI186" s="19">
        <f t="shared" si="55"/>
        <v>0</v>
      </c>
      <c r="AK186" s="16" t="str">
        <f t="shared" si="56"/>
        <v>&lt;20</v>
      </c>
      <c r="AL186" s="16" t="str">
        <f t="shared" si="57"/>
        <v>n/a</v>
      </c>
      <c r="AM186" s="16" t="str">
        <f t="shared" si="58"/>
        <v>n/a</v>
      </c>
      <c r="AO186" s="49" t="str">
        <f t="shared" si="59"/>
        <v>-</v>
      </c>
      <c r="AP186" s="52"/>
      <c r="AQ186" s="44" t="str">
        <f t="shared" si="60"/>
        <v/>
      </c>
      <c r="AR186" s="55" t="str">
        <f t="shared" si="61"/>
        <v/>
      </c>
    </row>
    <row r="187" spans="1:44" x14ac:dyDescent="0.25">
      <c r="A187" s="12">
        <v>185</v>
      </c>
      <c r="B187" s="39"/>
      <c r="C187" s="40"/>
      <c r="D187" s="14"/>
      <c r="E187" s="14"/>
      <c r="F187" s="14"/>
      <c r="G187" s="14"/>
      <c r="H187" s="14"/>
      <c r="J187" s="16">
        <f t="shared" si="62"/>
        <v>0</v>
      </c>
      <c r="K187" s="16">
        <f t="shared" si="63"/>
        <v>9.9999999999999995E-7</v>
      </c>
      <c r="L187" s="16">
        <f t="shared" si="64"/>
        <v>9.9999999999999995E-7</v>
      </c>
      <c r="M187" s="16">
        <f t="shared" si="65"/>
        <v>9.9999999999999995E-7</v>
      </c>
      <c r="N187" s="16">
        <f t="shared" si="66"/>
        <v>9.9999999999999995E-7</v>
      </c>
      <c r="O187" s="16">
        <f t="shared" si="67"/>
        <v>9.9999999999999995E-7</v>
      </c>
      <c r="P187" s="16">
        <f t="shared" si="68"/>
        <v>0</v>
      </c>
      <c r="Q187" s="16">
        <f t="shared" si="69"/>
        <v>0</v>
      </c>
      <c r="R187" s="16">
        <f t="shared" si="70"/>
        <v>0</v>
      </c>
      <c r="S187" s="16">
        <f t="shared" si="71"/>
        <v>0</v>
      </c>
      <c r="T187" s="16">
        <f t="shared" si="72"/>
        <v>0</v>
      </c>
      <c r="U187" s="16">
        <f t="shared" si="73"/>
        <v>0</v>
      </c>
      <c r="V187" s="17" t="str">
        <f t="shared" si="74"/>
        <v>-</v>
      </c>
      <c r="X187" s="16">
        <v>5</v>
      </c>
      <c r="Y187" s="16">
        <v>2</v>
      </c>
      <c r="Z187" s="16">
        <v>0.5</v>
      </c>
      <c r="AB187" s="18">
        <f t="shared" si="75"/>
        <v>0</v>
      </c>
      <c r="AC187" s="16">
        <f t="shared" si="76"/>
        <v>0</v>
      </c>
      <c r="AD187" s="18" t="str">
        <f t="shared" si="51"/>
        <v/>
      </c>
      <c r="AE187" s="54" t="str">
        <f t="shared" si="52"/>
        <v/>
      </c>
      <c r="AF187" s="16" t="str">
        <f t="shared" si="53"/>
        <v/>
      </c>
      <c r="AG187" s="54" t="str">
        <f t="shared" si="54"/>
        <v/>
      </c>
      <c r="AI187" s="19">
        <f t="shared" si="55"/>
        <v>0</v>
      </c>
      <c r="AK187" s="16" t="str">
        <f t="shared" si="56"/>
        <v>&lt;20</v>
      </c>
      <c r="AL187" s="16" t="str">
        <f t="shared" si="57"/>
        <v>n/a</v>
      </c>
      <c r="AM187" s="16" t="str">
        <f t="shared" si="58"/>
        <v>n/a</v>
      </c>
      <c r="AO187" s="49" t="str">
        <f t="shared" si="59"/>
        <v>-</v>
      </c>
      <c r="AP187" s="52"/>
      <c r="AQ187" s="44" t="str">
        <f t="shared" si="60"/>
        <v/>
      </c>
      <c r="AR187" s="55" t="str">
        <f t="shared" si="61"/>
        <v/>
      </c>
    </row>
    <row r="188" spans="1:44" x14ac:dyDescent="0.25">
      <c r="A188" s="20">
        <v>186</v>
      </c>
      <c r="B188" s="39"/>
      <c r="C188" s="40"/>
      <c r="D188" s="14"/>
      <c r="E188" s="14"/>
      <c r="F188" s="14"/>
      <c r="G188" s="14"/>
      <c r="H188" s="14"/>
      <c r="J188" s="16">
        <f t="shared" si="62"/>
        <v>0</v>
      </c>
      <c r="K188" s="16">
        <f t="shared" si="63"/>
        <v>9.9999999999999995E-7</v>
      </c>
      <c r="L188" s="16">
        <f t="shared" si="64"/>
        <v>9.9999999999999995E-7</v>
      </c>
      <c r="M188" s="16">
        <f t="shared" si="65"/>
        <v>9.9999999999999995E-7</v>
      </c>
      <c r="N188" s="16">
        <f t="shared" si="66"/>
        <v>9.9999999999999995E-7</v>
      </c>
      <c r="O188" s="16">
        <f t="shared" si="67"/>
        <v>9.9999999999999995E-7</v>
      </c>
      <c r="P188" s="16">
        <f t="shared" si="68"/>
        <v>0</v>
      </c>
      <c r="Q188" s="16">
        <f t="shared" si="69"/>
        <v>0</v>
      </c>
      <c r="R188" s="16">
        <f t="shared" si="70"/>
        <v>0</v>
      </c>
      <c r="S188" s="16">
        <f t="shared" si="71"/>
        <v>0</v>
      </c>
      <c r="T188" s="16">
        <f t="shared" si="72"/>
        <v>0</v>
      </c>
      <c r="U188" s="16">
        <f t="shared" si="73"/>
        <v>0</v>
      </c>
      <c r="V188" s="17" t="str">
        <f t="shared" si="74"/>
        <v>-</v>
      </c>
      <c r="X188" s="16">
        <v>5</v>
      </c>
      <c r="Y188" s="16">
        <v>2</v>
      </c>
      <c r="Z188" s="16">
        <v>0.5</v>
      </c>
      <c r="AB188" s="18">
        <f t="shared" si="75"/>
        <v>0</v>
      </c>
      <c r="AC188" s="16">
        <f t="shared" si="76"/>
        <v>0</v>
      </c>
      <c r="AD188" s="18" t="str">
        <f t="shared" si="51"/>
        <v/>
      </c>
      <c r="AE188" s="54" t="str">
        <f t="shared" si="52"/>
        <v/>
      </c>
      <c r="AF188" s="16" t="str">
        <f t="shared" si="53"/>
        <v/>
      </c>
      <c r="AG188" s="54" t="str">
        <f t="shared" si="54"/>
        <v/>
      </c>
      <c r="AI188" s="19">
        <f t="shared" si="55"/>
        <v>0</v>
      </c>
      <c r="AK188" s="16" t="str">
        <f t="shared" si="56"/>
        <v>&lt;20</v>
      </c>
      <c r="AL188" s="16" t="str">
        <f t="shared" si="57"/>
        <v>n/a</v>
      </c>
      <c r="AM188" s="16" t="str">
        <f t="shared" si="58"/>
        <v>n/a</v>
      </c>
      <c r="AO188" s="49" t="str">
        <f t="shared" si="59"/>
        <v>-</v>
      </c>
      <c r="AP188" s="52"/>
      <c r="AQ188" s="44" t="str">
        <f t="shared" si="60"/>
        <v/>
      </c>
      <c r="AR188" s="55" t="str">
        <f t="shared" si="61"/>
        <v/>
      </c>
    </row>
    <row r="189" spans="1:44" x14ac:dyDescent="0.25">
      <c r="A189" s="20">
        <v>187</v>
      </c>
      <c r="B189" s="39"/>
      <c r="C189" s="40"/>
      <c r="D189" s="14"/>
      <c r="E189" s="14"/>
      <c r="F189" s="14"/>
      <c r="G189" s="14"/>
      <c r="H189" s="14"/>
      <c r="J189" s="16">
        <f t="shared" si="62"/>
        <v>0</v>
      </c>
      <c r="K189" s="16">
        <f t="shared" si="63"/>
        <v>9.9999999999999995E-7</v>
      </c>
      <c r="L189" s="16">
        <f t="shared" si="64"/>
        <v>9.9999999999999995E-7</v>
      </c>
      <c r="M189" s="16">
        <f t="shared" si="65"/>
        <v>9.9999999999999995E-7</v>
      </c>
      <c r="N189" s="16">
        <f t="shared" si="66"/>
        <v>9.9999999999999995E-7</v>
      </c>
      <c r="O189" s="16">
        <f t="shared" si="67"/>
        <v>9.9999999999999995E-7</v>
      </c>
      <c r="P189" s="16">
        <f t="shared" si="68"/>
        <v>0</v>
      </c>
      <c r="Q189" s="16">
        <f t="shared" si="69"/>
        <v>0</v>
      </c>
      <c r="R189" s="16">
        <f t="shared" si="70"/>
        <v>0</v>
      </c>
      <c r="S189" s="16">
        <f t="shared" si="71"/>
        <v>0</v>
      </c>
      <c r="T189" s="16">
        <f t="shared" si="72"/>
        <v>0</v>
      </c>
      <c r="U189" s="16">
        <f t="shared" si="73"/>
        <v>0</v>
      </c>
      <c r="V189" s="17" t="str">
        <f t="shared" si="74"/>
        <v>-</v>
      </c>
      <c r="X189" s="16">
        <v>5</v>
      </c>
      <c r="Y189" s="16">
        <v>2</v>
      </c>
      <c r="Z189" s="16">
        <v>0.5</v>
      </c>
      <c r="AB189" s="18">
        <f t="shared" si="75"/>
        <v>0</v>
      </c>
      <c r="AC189" s="16">
        <f t="shared" si="76"/>
        <v>0</v>
      </c>
      <c r="AD189" s="18" t="str">
        <f t="shared" si="51"/>
        <v/>
      </c>
      <c r="AE189" s="54" t="str">
        <f t="shared" si="52"/>
        <v/>
      </c>
      <c r="AF189" s="16" t="str">
        <f t="shared" si="53"/>
        <v/>
      </c>
      <c r="AG189" s="54" t="str">
        <f t="shared" si="54"/>
        <v/>
      </c>
      <c r="AI189" s="19">
        <f t="shared" si="55"/>
        <v>0</v>
      </c>
      <c r="AK189" s="16" t="str">
        <f t="shared" si="56"/>
        <v>&lt;20</v>
      </c>
      <c r="AL189" s="16" t="str">
        <f t="shared" si="57"/>
        <v>n/a</v>
      </c>
      <c r="AM189" s="16" t="str">
        <f t="shared" si="58"/>
        <v>n/a</v>
      </c>
      <c r="AO189" s="49" t="str">
        <f t="shared" si="59"/>
        <v>-</v>
      </c>
      <c r="AP189" s="52"/>
      <c r="AQ189" s="44" t="str">
        <f t="shared" si="60"/>
        <v/>
      </c>
      <c r="AR189" s="55" t="str">
        <f t="shared" si="61"/>
        <v/>
      </c>
    </row>
    <row r="190" spans="1:44" x14ac:dyDescent="0.25">
      <c r="A190" s="12">
        <v>188</v>
      </c>
      <c r="B190" s="39"/>
      <c r="C190" s="40"/>
      <c r="D190" s="14"/>
      <c r="E190" s="14"/>
      <c r="F190" s="14"/>
      <c r="G190" s="14"/>
      <c r="H190" s="14"/>
      <c r="J190" s="16">
        <f t="shared" si="62"/>
        <v>0</v>
      </c>
      <c r="K190" s="16">
        <f t="shared" si="63"/>
        <v>9.9999999999999995E-7</v>
      </c>
      <c r="L190" s="16">
        <f t="shared" si="64"/>
        <v>9.9999999999999995E-7</v>
      </c>
      <c r="M190" s="16">
        <f t="shared" si="65"/>
        <v>9.9999999999999995E-7</v>
      </c>
      <c r="N190" s="16">
        <f t="shared" si="66"/>
        <v>9.9999999999999995E-7</v>
      </c>
      <c r="O190" s="16">
        <f t="shared" si="67"/>
        <v>9.9999999999999995E-7</v>
      </c>
      <c r="P190" s="16">
        <f t="shared" si="68"/>
        <v>0</v>
      </c>
      <c r="Q190" s="16">
        <f t="shared" si="69"/>
        <v>0</v>
      </c>
      <c r="R190" s="16">
        <f t="shared" si="70"/>
        <v>0</v>
      </c>
      <c r="S190" s="16">
        <f t="shared" si="71"/>
        <v>0</v>
      </c>
      <c r="T190" s="16">
        <f t="shared" si="72"/>
        <v>0</v>
      </c>
      <c r="U190" s="16">
        <f t="shared" si="73"/>
        <v>0</v>
      </c>
      <c r="V190" s="17" t="str">
        <f t="shared" si="74"/>
        <v>-</v>
      </c>
      <c r="X190" s="16">
        <v>5</v>
      </c>
      <c r="Y190" s="16">
        <v>2</v>
      </c>
      <c r="Z190" s="16">
        <v>0.5</v>
      </c>
      <c r="AB190" s="18">
        <f t="shared" si="75"/>
        <v>0</v>
      </c>
      <c r="AC190" s="16">
        <f t="shared" si="76"/>
        <v>0</v>
      </c>
      <c r="AD190" s="18" t="str">
        <f t="shared" si="51"/>
        <v/>
      </c>
      <c r="AE190" s="54" t="str">
        <f t="shared" si="52"/>
        <v/>
      </c>
      <c r="AF190" s="16" t="str">
        <f t="shared" si="53"/>
        <v/>
      </c>
      <c r="AG190" s="54" t="str">
        <f t="shared" si="54"/>
        <v/>
      </c>
      <c r="AI190" s="19">
        <f t="shared" si="55"/>
        <v>0</v>
      </c>
      <c r="AK190" s="16" t="str">
        <f t="shared" si="56"/>
        <v>&lt;20</v>
      </c>
      <c r="AL190" s="16" t="str">
        <f t="shared" si="57"/>
        <v>n/a</v>
      </c>
      <c r="AM190" s="16" t="str">
        <f t="shared" si="58"/>
        <v>n/a</v>
      </c>
      <c r="AO190" s="49" t="str">
        <f t="shared" si="59"/>
        <v>-</v>
      </c>
      <c r="AP190" s="52"/>
      <c r="AQ190" s="44" t="str">
        <f t="shared" si="60"/>
        <v/>
      </c>
      <c r="AR190" s="55" t="str">
        <f t="shared" si="61"/>
        <v/>
      </c>
    </row>
    <row r="191" spans="1:44" x14ac:dyDescent="0.25">
      <c r="A191" s="20">
        <v>189</v>
      </c>
      <c r="B191" s="39"/>
      <c r="C191" s="40"/>
      <c r="D191" s="14"/>
      <c r="E191" s="14"/>
      <c r="F191" s="14"/>
      <c r="G191" s="14"/>
      <c r="H191" s="14"/>
      <c r="J191" s="16">
        <f t="shared" si="62"/>
        <v>0</v>
      </c>
      <c r="K191" s="16">
        <f t="shared" si="63"/>
        <v>9.9999999999999995E-7</v>
      </c>
      <c r="L191" s="16">
        <f t="shared" si="64"/>
        <v>9.9999999999999995E-7</v>
      </c>
      <c r="M191" s="16">
        <f t="shared" si="65"/>
        <v>9.9999999999999995E-7</v>
      </c>
      <c r="N191" s="16">
        <f t="shared" si="66"/>
        <v>9.9999999999999995E-7</v>
      </c>
      <c r="O191" s="16">
        <f t="shared" si="67"/>
        <v>9.9999999999999995E-7</v>
      </c>
      <c r="P191" s="16">
        <f t="shared" si="68"/>
        <v>0</v>
      </c>
      <c r="Q191" s="16">
        <f t="shared" si="69"/>
        <v>0</v>
      </c>
      <c r="R191" s="16">
        <f t="shared" si="70"/>
        <v>0</v>
      </c>
      <c r="S191" s="16">
        <f t="shared" si="71"/>
        <v>0</v>
      </c>
      <c r="T191" s="16">
        <f t="shared" si="72"/>
        <v>0</v>
      </c>
      <c r="U191" s="16">
        <f t="shared" si="73"/>
        <v>0</v>
      </c>
      <c r="V191" s="17" t="str">
        <f t="shared" si="74"/>
        <v>-</v>
      </c>
      <c r="X191" s="16">
        <v>5</v>
      </c>
      <c r="Y191" s="16">
        <v>2</v>
      </c>
      <c r="Z191" s="16">
        <v>0.5</v>
      </c>
      <c r="AB191" s="18">
        <f t="shared" si="75"/>
        <v>0</v>
      </c>
      <c r="AC191" s="16">
        <f t="shared" si="76"/>
        <v>0</v>
      </c>
      <c r="AD191" s="18" t="str">
        <f t="shared" si="51"/>
        <v/>
      </c>
      <c r="AE191" s="54" t="str">
        <f t="shared" si="52"/>
        <v/>
      </c>
      <c r="AF191" s="16" t="str">
        <f t="shared" si="53"/>
        <v/>
      </c>
      <c r="AG191" s="54" t="str">
        <f t="shared" si="54"/>
        <v/>
      </c>
      <c r="AI191" s="19">
        <f t="shared" si="55"/>
        <v>0</v>
      </c>
      <c r="AK191" s="16" t="str">
        <f t="shared" si="56"/>
        <v>&lt;20</v>
      </c>
      <c r="AL191" s="16" t="str">
        <f t="shared" si="57"/>
        <v>n/a</v>
      </c>
      <c r="AM191" s="16" t="str">
        <f t="shared" si="58"/>
        <v>n/a</v>
      </c>
      <c r="AO191" s="49" t="str">
        <f t="shared" si="59"/>
        <v>-</v>
      </c>
      <c r="AP191" s="52"/>
      <c r="AQ191" s="44" t="str">
        <f t="shared" si="60"/>
        <v/>
      </c>
      <c r="AR191" s="55" t="str">
        <f t="shared" si="61"/>
        <v/>
      </c>
    </row>
    <row r="192" spans="1:44" x14ac:dyDescent="0.25">
      <c r="A192" s="20">
        <v>190</v>
      </c>
      <c r="B192" s="39"/>
      <c r="C192" s="40"/>
      <c r="D192" s="14"/>
      <c r="E192" s="14"/>
      <c r="F192" s="14"/>
      <c r="G192" s="14"/>
      <c r="H192" s="14"/>
      <c r="J192" s="16">
        <f t="shared" si="62"/>
        <v>0</v>
      </c>
      <c r="K192" s="16">
        <f t="shared" si="63"/>
        <v>9.9999999999999995E-7</v>
      </c>
      <c r="L192" s="16">
        <f t="shared" si="64"/>
        <v>9.9999999999999995E-7</v>
      </c>
      <c r="M192" s="16">
        <f t="shared" si="65"/>
        <v>9.9999999999999995E-7</v>
      </c>
      <c r="N192" s="16">
        <f t="shared" si="66"/>
        <v>9.9999999999999995E-7</v>
      </c>
      <c r="O192" s="16">
        <f t="shared" si="67"/>
        <v>9.9999999999999995E-7</v>
      </c>
      <c r="P192" s="16">
        <f t="shared" si="68"/>
        <v>0</v>
      </c>
      <c r="Q192" s="16">
        <f t="shared" si="69"/>
        <v>0</v>
      </c>
      <c r="R192" s="16">
        <f t="shared" si="70"/>
        <v>0</v>
      </c>
      <c r="S192" s="16">
        <f t="shared" si="71"/>
        <v>0</v>
      </c>
      <c r="T192" s="16">
        <f t="shared" si="72"/>
        <v>0</v>
      </c>
      <c r="U192" s="16">
        <f t="shared" si="73"/>
        <v>0</v>
      </c>
      <c r="V192" s="17" t="str">
        <f t="shared" si="74"/>
        <v>-</v>
      </c>
      <c r="X192" s="16">
        <v>5</v>
      </c>
      <c r="Y192" s="16">
        <v>2</v>
      </c>
      <c r="Z192" s="16">
        <v>0.5</v>
      </c>
      <c r="AB192" s="18">
        <f t="shared" si="75"/>
        <v>0</v>
      </c>
      <c r="AC192" s="16">
        <f t="shared" si="76"/>
        <v>0</v>
      </c>
      <c r="AD192" s="18" t="str">
        <f t="shared" si="51"/>
        <v/>
      </c>
      <c r="AE192" s="54" t="str">
        <f t="shared" si="52"/>
        <v/>
      </c>
      <c r="AF192" s="16" t="str">
        <f t="shared" si="53"/>
        <v/>
      </c>
      <c r="AG192" s="54" t="str">
        <f t="shared" si="54"/>
        <v/>
      </c>
      <c r="AI192" s="19">
        <f t="shared" si="55"/>
        <v>0</v>
      </c>
      <c r="AK192" s="16" t="str">
        <f t="shared" si="56"/>
        <v>&lt;20</v>
      </c>
      <c r="AL192" s="16" t="str">
        <f t="shared" si="57"/>
        <v>n/a</v>
      </c>
      <c r="AM192" s="16" t="str">
        <f t="shared" si="58"/>
        <v>n/a</v>
      </c>
      <c r="AO192" s="49" t="str">
        <f t="shared" si="59"/>
        <v>-</v>
      </c>
      <c r="AP192" s="52"/>
      <c r="AQ192" s="44" t="str">
        <f t="shared" si="60"/>
        <v/>
      </c>
      <c r="AR192" s="55" t="str">
        <f t="shared" si="61"/>
        <v/>
      </c>
    </row>
    <row r="193" spans="1:44" x14ac:dyDescent="0.25">
      <c r="A193" s="12">
        <v>191</v>
      </c>
      <c r="B193" s="39"/>
      <c r="C193" s="40"/>
      <c r="D193" s="14"/>
      <c r="E193" s="14"/>
      <c r="F193" s="14"/>
      <c r="G193" s="14"/>
      <c r="H193" s="14"/>
      <c r="J193" s="16">
        <f t="shared" si="62"/>
        <v>0</v>
      </c>
      <c r="K193" s="16">
        <f t="shared" si="63"/>
        <v>9.9999999999999995E-7</v>
      </c>
      <c r="L193" s="16">
        <f t="shared" si="64"/>
        <v>9.9999999999999995E-7</v>
      </c>
      <c r="M193" s="16">
        <f t="shared" si="65"/>
        <v>9.9999999999999995E-7</v>
      </c>
      <c r="N193" s="16">
        <f t="shared" si="66"/>
        <v>9.9999999999999995E-7</v>
      </c>
      <c r="O193" s="16">
        <f t="shared" si="67"/>
        <v>9.9999999999999995E-7</v>
      </c>
      <c r="P193" s="16">
        <f t="shared" si="68"/>
        <v>0</v>
      </c>
      <c r="Q193" s="16">
        <f t="shared" si="69"/>
        <v>0</v>
      </c>
      <c r="R193" s="16">
        <f t="shared" si="70"/>
        <v>0</v>
      </c>
      <c r="S193" s="16">
        <f t="shared" si="71"/>
        <v>0</v>
      </c>
      <c r="T193" s="16">
        <f t="shared" si="72"/>
        <v>0</v>
      </c>
      <c r="U193" s="16">
        <f t="shared" si="73"/>
        <v>0</v>
      </c>
      <c r="V193" s="17" t="str">
        <f t="shared" si="74"/>
        <v>-</v>
      </c>
      <c r="X193" s="16">
        <v>5</v>
      </c>
      <c r="Y193" s="16">
        <v>2</v>
      </c>
      <c r="Z193" s="16">
        <v>0.5</v>
      </c>
      <c r="AB193" s="18">
        <f t="shared" si="75"/>
        <v>0</v>
      </c>
      <c r="AC193" s="16">
        <f t="shared" si="76"/>
        <v>0</v>
      </c>
      <c r="AD193" s="18" t="str">
        <f t="shared" si="51"/>
        <v/>
      </c>
      <c r="AE193" s="54" t="str">
        <f t="shared" si="52"/>
        <v/>
      </c>
      <c r="AF193" s="16" t="str">
        <f t="shared" si="53"/>
        <v/>
      </c>
      <c r="AG193" s="54" t="str">
        <f t="shared" si="54"/>
        <v/>
      </c>
      <c r="AI193" s="19">
        <f t="shared" si="55"/>
        <v>0</v>
      </c>
      <c r="AK193" s="16" t="str">
        <f t="shared" si="56"/>
        <v>&lt;20</v>
      </c>
      <c r="AL193" s="16" t="str">
        <f t="shared" si="57"/>
        <v>n/a</v>
      </c>
      <c r="AM193" s="16" t="str">
        <f t="shared" si="58"/>
        <v>n/a</v>
      </c>
      <c r="AO193" s="49" t="str">
        <f t="shared" si="59"/>
        <v>-</v>
      </c>
      <c r="AP193" s="52"/>
      <c r="AQ193" s="44" t="str">
        <f t="shared" si="60"/>
        <v/>
      </c>
      <c r="AR193" s="55" t="str">
        <f t="shared" si="61"/>
        <v/>
      </c>
    </row>
    <row r="194" spans="1:44" x14ac:dyDescent="0.25">
      <c r="A194" s="20">
        <v>192</v>
      </c>
      <c r="B194" s="39"/>
      <c r="C194" s="40"/>
      <c r="D194" s="14"/>
      <c r="E194" s="14"/>
      <c r="F194" s="14"/>
      <c r="G194" s="14"/>
      <c r="H194" s="14"/>
      <c r="J194" s="16">
        <f t="shared" si="62"/>
        <v>0</v>
      </c>
      <c r="K194" s="16">
        <f t="shared" si="63"/>
        <v>9.9999999999999995E-7</v>
      </c>
      <c r="L194" s="16">
        <f t="shared" si="64"/>
        <v>9.9999999999999995E-7</v>
      </c>
      <c r="M194" s="16">
        <f t="shared" si="65"/>
        <v>9.9999999999999995E-7</v>
      </c>
      <c r="N194" s="16">
        <f t="shared" si="66"/>
        <v>9.9999999999999995E-7</v>
      </c>
      <c r="O194" s="16">
        <f t="shared" si="67"/>
        <v>9.9999999999999995E-7</v>
      </c>
      <c r="P194" s="16">
        <f t="shared" si="68"/>
        <v>0</v>
      </c>
      <c r="Q194" s="16">
        <f t="shared" si="69"/>
        <v>0</v>
      </c>
      <c r="R194" s="16">
        <f t="shared" si="70"/>
        <v>0</v>
      </c>
      <c r="S194" s="16">
        <f t="shared" si="71"/>
        <v>0</v>
      </c>
      <c r="T194" s="16">
        <f t="shared" si="72"/>
        <v>0</v>
      </c>
      <c r="U194" s="16">
        <f t="shared" si="73"/>
        <v>0</v>
      </c>
      <c r="V194" s="17" t="str">
        <f t="shared" si="74"/>
        <v>-</v>
      </c>
      <c r="X194" s="16">
        <v>5</v>
      </c>
      <c r="Y194" s="16">
        <v>2</v>
      </c>
      <c r="Z194" s="16">
        <v>0.5</v>
      </c>
      <c r="AB194" s="18">
        <f t="shared" si="75"/>
        <v>0</v>
      </c>
      <c r="AC194" s="16">
        <f t="shared" si="76"/>
        <v>0</v>
      </c>
      <c r="AD194" s="18" t="str">
        <f t="shared" si="51"/>
        <v/>
      </c>
      <c r="AE194" s="54" t="str">
        <f t="shared" si="52"/>
        <v/>
      </c>
      <c r="AF194" s="16" t="str">
        <f t="shared" si="53"/>
        <v/>
      </c>
      <c r="AG194" s="54" t="str">
        <f t="shared" si="54"/>
        <v/>
      </c>
      <c r="AI194" s="19">
        <f t="shared" si="55"/>
        <v>0</v>
      </c>
      <c r="AK194" s="16" t="str">
        <f t="shared" si="56"/>
        <v>&lt;20</v>
      </c>
      <c r="AL194" s="16" t="str">
        <f t="shared" si="57"/>
        <v>n/a</v>
      </c>
      <c r="AM194" s="16" t="str">
        <f t="shared" si="58"/>
        <v>n/a</v>
      </c>
      <c r="AO194" s="49" t="str">
        <f t="shared" si="59"/>
        <v>-</v>
      </c>
      <c r="AP194" s="52"/>
      <c r="AQ194" s="44" t="str">
        <f t="shared" si="60"/>
        <v/>
      </c>
      <c r="AR194" s="55" t="str">
        <f t="shared" si="61"/>
        <v/>
      </c>
    </row>
    <row r="195" spans="1:44" x14ac:dyDescent="0.25">
      <c r="A195" s="20">
        <v>193</v>
      </c>
      <c r="B195" s="39"/>
      <c r="C195" s="40"/>
      <c r="D195" s="14"/>
      <c r="E195" s="14"/>
      <c r="F195" s="14"/>
      <c r="G195" s="14"/>
      <c r="H195" s="14"/>
      <c r="J195" s="16">
        <f t="shared" si="62"/>
        <v>0</v>
      </c>
      <c r="K195" s="16">
        <f t="shared" si="63"/>
        <v>9.9999999999999995E-7</v>
      </c>
      <c r="L195" s="16">
        <f t="shared" si="64"/>
        <v>9.9999999999999995E-7</v>
      </c>
      <c r="M195" s="16">
        <f t="shared" si="65"/>
        <v>9.9999999999999995E-7</v>
      </c>
      <c r="N195" s="16">
        <f t="shared" si="66"/>
        <v>9.9999999999999995E-7</v>
      </c>
      <c r="O195" s="16">
        <f t="shared" si="67"/>
        <v>9.9999999999999995E-7</v>
      </c>
      <c r="P195" s="16">
        <f t="shared" si="68"/>
        <v>0</v>
      </c>
      <c r="Q195" s="16">
        <f t="shared" si="69"/>
        <v>0</v>
      </c>
      <c r="R195" s="16">
        <f t="shared" si="70"/>
        <v>0</v>
      </c>
      <c r="S195" s="16">
        <f t="shared" si="71"/>
        <v>0</v>
      </c>
      <c r="T195" s="16">
        <f t="shared" si="72"/>
        <v>0</v>
      </c>
      <c r="U195" s="16">
        <f t="shared" si="73"/>
        <v>0</v>
      </c>
      <c r="V195" s="17" t="str">
        <f t="shared" si="74"/>
        <v>-</v>
      </c>
      <c r="X195" s="16">
        <v>5</v>
      </c>
      <c r="Y195" s="16">
        <v>2</v>
      </c>
      <c r="Z195" s="16">
        <v>0.5</v>
      </c>
      <c r="AB195" s="18">
        <f t="shared" si="75"/>
        <v>0</v>
      </c>
      <c r="AC195" s="16">
        <f t="shared" si="76"/>
        <v>0</v>
      </c>
      <c r="AD195" s="18" t="str">
        <f t="shared" si="51"/>
        <v/>
      </c>
      <c r="AE195" s="54" t="str">
        <f t="shared" si="52"/>
        <v/>
      </c>
      <c r="AF195" s="16" t="str">
        <f t="shared" si="53"/>
        <v/>
      </c>
      <c r="AG195" s="54" t="str">
        <f t="shared" si="54"/>
        <v/>
      </c>
      <c r="AI195" s="19">
        <f t="shared" si="55"/>
        <v>0</v>
      </c>
      <c r="AK195" s="16" t="str">
        <f t="shared" si="56"/>
        <v>&lt;20</v>
      </c>
      <c r="AL195" s="16" t="str">
        <f t="shared" si="57"/>
        <v>n/a</v>
      </c>
      <c r="AM195" s="16" t="str">
        <f t="shared" si="58"/>
        <v>n/a</v>
      </c>
      <c r="AO195" s="49" t="str">
        <f t="shared" si="59"/>
        <v>-</v>
      </c>
      <c r="AP195" s="52"/>
      <c r="AQ195" s="44" t="str">
        <f t="shared" si="60"/>
        <v/>
      </c>
      <c r="AR195" s="55" t="str">
        <f t="shared" si="61"/>
        <v/>
      </c>
    </row>
    <row r="196" spans="1:44" x14ac:dyDescent="0.25">
      <c r="A196" s="12">
        <v>194</v>
      </c>
      <c r="B196" s="39"/>
      <c r="C196" s="40"/>
      <c r="D196" s="14"/>
      <c r="E196" s="14"/>
      <c r="F196" s="14"/>
      <c r="G196" s="14"/>
      <c r="H196" s="14"/>
      <c r="J196" s="16">
        <f t="shared" si="62"/>
        <v>0</v>
      </c>
      <c r="K196" s="16">
        <f t="shared" si="63"/>
        <v>9.9999999999999995E-7</v>
      </c>
      <c r="L196" s="16">
        <f t="shared" si="64"/>
        <v>9.9999999999999995E-7</v>
      </c>
      <c r="M196" s="16">
        <f t="shared" si="65"/>
        <v>9.9999999999999995E-7</v>
      </c>
      <c r="N196" s="16">
        <f t="shared" si="66"/>
        <v>9.9999999999999995E-7</v>
      </c>
      <c r="O196" s="16">
        <f t="shared" si="67"/>
        <v>9.9999999999999995E-7</v>
      </c>
      <c r="P196" s="16">
        <f t="shared" si="68"/>
        <v>0</v>
      </c>
      <c r="Q196" s="16">
        <f t="shared" si="69"/>
        <v>0</v>
      </c>
      <c r="R196" s="16">
        <f t="shared" si="70"/>
        <v>0</v>
      </c>
      <c r="S196" s="16">
        <f t="shared" si="71"/>
        <v>0</v>
      </c>
      <c r="T196" s="16">
        <f t="shared" si="72"/>
        <v>0</v>
      </c>
      <c r="U196" s="16">
        <f t="shared" si="73"/>
        <v>0</v>
      </c>
      <c r="V196" s="17" t="str">
        <f t="shared" si="74"/>
        <v>-</v>
      </c>
      <c r="X196" s="16">
        <v>5</v>
      </c>
      <c r="Y196" s="16">
        <v>2</v>
      </c>
      <c r="Z196" s="16">
        <v>0.5</v>
      </c>
      <c r="AB196" s="18">
        <f t="shared" si="75"/>
        <v>0</v>
      </c>
      <c r="AC196" s="16">
        <f t="shared" si="76"/>
        <v>0</v>
      </c>
      <c r="AD196" s="18" t="str">
        <f t="shared" ref="AD196:AD202" si="77">IF(D196="","",((J196-(1.96*SQRT(J196)))/(X196*Y196*Z196))*100)</f>
        <v/>
      </c>
      <c r="AE196" s="54" t="str">
        <f t="shared" ref="AE196:AE202" si="78">IF(D196="","",IF(AD196&lt;100,ROUND(AD196,0),IF(AD196&lt;1000,ROUND(AD196,-1),IF(AD196&lt;10000,ROUND(AD196,-2),IF(AD196&lt;100000,ROUND(AD196,-3),ROUND(AD196,-4))))))</f>
        <v/>
      </c>
      <c r="AF196" s="16" t="str">
        <f t="shared" ref="AF196:AF202" si="79">IF(D196="","",((J196+(1.96*SQRT(J196)))/(X196*Y196*Z196))*100)</f>
        <v/>
      </c>
      <c r="AG196" s="54" t="str">
        <f t="shared" ref="AG196:AG202" si="80">IF(D196="","",IF(AF196&lt;100,ROUND(AF196,0),IF(AF196&lt;1000,ROUND(AF196,-1),IF(AF196&lt;10000,ROUND(AF196,-2),IF(AF196&lt;100000,ROUND(AF196,-3),ROUND(AF196,-4))))))</f>
        <v/>
      </c>
      <c r="AI196" s="19">
        <f t="shared" ref="AI196:AI202" si="81">IF(V196="!!!!!",1,0)</f>
        <v>0</v>
      </c>
      <c r="AK196" s="16" t="str">
        <f t="shared" ref="AK196:AK202" si="82">IF(J196=751,"&gt;15000",IF(J196=0,"&lt;20",IF(J196=1,"20 estimated",IF(J196=2,"40 estimated",IF(J196=3,"60 estimated",IF(J196=4,"80 estimated",IF(J196=5,"100 estimated",IF(J196=6,"120 estimated",IF(J196=7,"140 estimated",IF(J196=8,"160 estimated",IF(J196=9,"180 estimated",AC196)))))))))))</f>
        <v>&lt;20</v>
      </c>
      <c r="AL196" s="16" t="str">
        <f t="shared" ref="AL196:AL202" si="83">IF(J196=751,"n/a",IF(J196=0,"n/a",IF(AE196&lt;20,"&lt;20",AE196)))</f>
        <v>n/a</v>
      </c>
      <c r="AM196" s="16" t="str">
        <f t="shared" ref="AM196:AM202" si="84">IF(J196=751,"n/a",IF(J196=0,"n/a",IF(AG196&lt;20,"&lt;20",IF(AG196&gt;15000,"&gt;15000",AG196))))</f>
        <v>n/a</v>
      </c>
      <c r="AO196" s="49" t="str">
        <f t="shared" ref="AO196:AO202" si="85">IF(D196="","-",IF(J196=751,"&gt;15000",IF(AI196=1,"VOID",AK196)))</f>
        <v>-</v>
      </c>
      <c r="AP196" s="52"/>
      <c r="AQ196" s="44" t="str">
        <f t="shared" ref="AQ196:AQ202" si="86">IF(D196="","",IF(AO196="VOID","n/a",IF(J196=751,"n/a",IF(AO196="&gt;15000","n/a",AL196))))</f>
        <v/>
      </c>
      <c r="AR196" s="55" t="str">
        <f t="shared" ref="AR196:AR202" si="87">IF(D196="","",IF(AO196="VOID","n/a",IF(J196=751,"n/a",IF(AO196="&gt;15000","n/a",AM196))))</f>
        <v/>
      </c>
    </row>
    <row r="197" spans="1:44" x14ac:dyDescent="0.25">
      <c r="A197" s="20">
        <v>195</v>
      </c>
      <c r="B197" s="39"/>
      <c r="C197" s="40"/>
      <c r="D197" s="14"/>
      <c r="E197" s="14"/>
      <c r="F197" s="14"/>
      <c r="G197" s="14"/>
      <c r="H197" s="14"/>
      <c r="J197" s="16">
        <f t="shared" si="62"/>
        <v>0</v>
      </c>
      <c r="K197" s="16">
        <f t="shared" si="63"/>
        <v>9.9999999999999995E-7</v>
      </c>
      <c r="L197" s="16">
        <f t="shared" si="64"/>
        <v>9.9999999999999995E-7</v>
      </c>
      <c r="M197" s="16">
        <f t="shared" si="65"/>
        <v>9.9999999999999995E-7</v>
      </c>
      <c r="N197" s="16">
        <f t="shared" si="66"/>
        <v>9.9999999999999995E-7</v>
      </c>
      <c r="O197" s="16">
        <f t="shared" si="67"/>
        <v>9.9999999999999995E-7</v>
      </c>
      <c r="P197" s="16">
        <f t="shared" si="68"/>
        <v>0</v>
      </c>
      <c r="Q197" s="16">
        <f t="shared" si="69"/>
        <v>0</v>
      </c>
      <c r="R197" s="16">
        <f t="shared" si="70"/>
        <v>0</v>
      </c>
      <c r="S197" s="16">
        <f t="shared" si="71"/>
        <v>0</v>
      </c>
      <c r="T197" s="16">
        <f t="shared" si="72"/>
        <v>0</v>
      </c>
      <c r="U197" s="16">
        <f t="shared" si="73"/>
        <v>0</v>
      </c>
      <c r="V197" s="17" t="str">
        <f t="shared" si="74"/>
        <v>-</v>
      </c>
      <c r="X197" s="16">
        <v>5</v>
      </c>
      <c r="Y197" s="16">
        <v>2</v>
      </c>
      <c r="Z197" s="16">
        <v>0.5</v>
      </c>
      <c r="AB197" s="18">
        <f t="shared" si="75"/>
        <v>0</v>
      </c>
      <c r="AC197" s="16">
        <f t="shared" si="76"/>
        <v>0</v>
      </c>
      <c r="AD197" s="18" t="str">
        <f t="shared" si="77"/>
        <v/>
      </c>
      <c r="AE197" s="54" t="str">
        <f t="shared" si="78"/>
        <v/>
      </c>
      <c r="AF197" s="16" t="str">
        <f t="shared" si="79"/>
        <v/>
      </c>
      <c r="AG197" s="54" t="str">
        <f t="shared" si="80"/>
        <v/>
      </c>
      <c r="AI197" s="19">
        <f t="shared" si="81"/>
        <v>0</v>
      </c>
      <c r="AK197" s="16" t="str">
        <f t="shared" si="82"/>
        <v>&lt;20</v>
      </c>
      <c r="AL197" s="16" t="str">
        <f t="shared" si="83"/>
        <v>n/a</v>
      </c>
      <c r="AM197" s="16" t="str">
        <f t="shared" si="84"/>
        <v>n/a</v>
      </c>
      <c r="AO197" s="49" t="str">
        <f t="shared" si="85"/>
        <v>-</v>
      </c>
      <c r="AP197" s="52"/>
      <c r="AQ197" s="44" t="str">
        <f t="shared" si="86"/>
        <v/>
      </c>
      <c r="AR197" s="55" t="str">
        <f t="shared" si="87"/>
        <v/>
      </c>
    </row>
    <row r="198" spans="1:44" x14ac:dyDescent="0.25">
      <c r="A198" s="20">
        <v>196</v>
      </c>
      <c r="B198" s="39"/>
      <c r="C198" s="40"/>
      <c r="D198" s="14"/>
      <c r="E198" s="14"/>
      <c r="F198" s="14"/>
      <c r="G198" s="14"/>
      <c r="H198" s="14"/>
      <c r="J198" s="16">
        <f t="shared" si="62"/>
        <v>0</v>
      </c>
      <c r="K198" s="16">
        <f t="shared" si="63"/>
        <v>9.9999999999999995E-7</v>
      </c>
      <c r="L198" s="16">
        <f t="shared" si="64"/>
        <v>9.9999999999999995E-7</v>
      </c>
      <c r="M198" s="16">
        <f t="shared" si="65"/>
        <v>9.9999999999999995E-7</v>
      </c>
      <c r="N198" s="16">
        <f t="shared" si="66"/>
        <v>9.9999999999999995E-7</v>
      </c>
      <c r="O198" s="16">
        <f t="shared" si="67"/>
        <v>9.9999999999999995E-7</v>
      </c>
      <c r="P198" s="16">
        <f t="shared" si="68"/>
        <v>0</v>
      </c>
      <c r="Q198" s="16">
        <f t="shared" si="69"/>
        <v>0</v>
      </c>
      <c r="R198" s="16">
        <f t="shared" si="70"/>
        <v>0</v>
      </c>
      <c r="S198" s="16">
        <f t="shared" si="71"/>
        <v>0</v>
      </c>
      <c r="T198" s="16">
        <f t="shared" si="72"/>
        <v>0</v>
      </c>
      <c r="U198" s="16">
        <f t="shared" si="73"/>
        <v>0</v>
      </c>
      <c r="V198" s="17" t="str">
        <f t="shared" si="74"/>
        <v>-</v>
      </c>
      <c r="X198" s="16">
        <v>5</v>
      </c>
      <c r="Y198" s="16">
        <v>2</v>
      </c>
      <c r="Z198" s="16">
        <v>0.5</v>
      </c>
      <c r="AB198" s="18">
        <f t="shared" si="75"/>
        <v>0</v>
      </c>
      <c r="AC198" s="16">
        <f t="shared" si="76"/>
        <v>0</v>
      </c>
      <c r="AD198" s="18" t="str">
        <f t="shared" si="77"/>
        <v/>
      </c>
      <c r="AE198" s="54" t="str">
        <f t="shared" si="78"/>
        <v/>
      </c>
      <c r="AF198" s="16" t="str">
        <f t="shared" si="79"/>
        <v/>
      </c>
      <c r="AG198" s="54" t="str">
        <f t="shared" si="80"/>
        <v/>
      </c>
      <c r="AI198" s="19">
        <f t="shared" si="81"/>
        <v>0</v>
      </c>
      <c r="AK198" s="16" t="str">
        <f t="shared" si="82"/>
        <v>&lt;20</v>
      </c>
      <c r="AL198" s="16" t="str">
        <f t="shared" si="83"/>
        <v>n/a</v>
      </c>
      <c r="AM198" s="16" t="str">
        <f t="shared" si="84"/>
        <v>n/a</v>
      </c>
      <c r="AO198" s="49" t="str">
        <f t="shared" si="85"/>
        <v>-</v>
      </c>
      <c r="AP198" s="52"/>
      <c r="AQ198" s="44" t="str">
        <f t="shared" si="86"/>
        <v/>
      </c>
      <c r="AR198" s="55" t="str">
        <f t="shared" si="87"/>
        <v/>
      </c>
    </row>
    <row r="199" spans="1:44" x14ac:dyDescent="0.25">
      <c r="A199" s="12">
        <v>197</v>
      </c>
      <c r="B199" s="39"/>
      <c r="C199" s="40"/>
      <c r="D199" s="14"/>
      <c r="E199" s="14"/>
      <c r="F199" s="14"/>
      <c r="G199" s="14"/>
      <c r="H199" s="14"/>
      <c r="J199" s="16">
        <f t="shared" si="62"/>
        <v>0</v>
      </c>
      <c r="K199" s="16">
        <f t="shared" si="63"/>
        <v>9.9999999999999995E-7</v>
      </c>
      <c r="L199" s="16">
        <f t="shared" si="64"/>
        <v>9.9999999999999995E-7</v>
      </c>
      <c r="M199" s="16">
        <f t="shared" si="65"/>
        <v>9.9999999999999995E-7</v>
      </c>
      <c r="N199" s="16">
        <f t="shared" si="66"/>
        <v>9.9999999999999995E-7</v>
      </c>
      <c r="O199" s="16">
        <f t="shared" si="67"/>
        <v>9.9999999999999995E-7</v>
      </c>
      <c r="P199" s="16">
        <f t="shared" si="68"/>
        <v>0</v>
      </c>
      <c r="Q199" s="16">
        <f t="shared" si="69"/>
        <v>0</v>
      </c>
      <c r="R199" s="16">
        <f t="shared" si="70"/>
        <v>0</v>
      </c>
      <c r="S199" s="16">
        <f t="shared" si="71"/>
        <v>0</v>
      </c>
      <c r="T199" s="16">
        <f t="shared" si="72"/>
        <v>0</v>
      </c>
      <c r="U199" s="16">
        <f t="shared" si="73"/>
        <v>0</v>
      </c>
      <c r="V199" s="17" t="str">
        <f t="shared" si="74"/>
        <v>-</v>
      </c>
      <c r="X199" s="16">
        <v>5</v>
      </c>
      <c r="Y199" s="16">
        <v>2</v>
      </c>
      <c r="Z199" s="16">
        <v>0.5</v>
      </c>
      <c r="AB199" s="18">
        <f t="shared" si="75"/>
        <v>0</v>
      </c>
      <c r="AC199" s="16">
        <f t="shared" si="76"/>
        <v>0</v>
      </c>
      <c r="AD199" s="18" t="str">
        <f t="shared" si="77"/>
        <v/>
      </c>
      <c r="AE199" s="54" t="str">
        <f t="shared" si="78"/>
        <v/>
      </c>
      <c r="AF199" s="16" t="str">
        <f t="shared" si="79"/>
        <v/>
      </c>
      <c r="AG199" s="54" t="str">
        <f t="shared" si="80"/>
        <v/>
      </c>
      <c r="AI199" s="19">
        <f t="shared" si="81"/>
        <v>0</v>
      </c>
      <c r="AK199" s="16" t="str">
        <f t="shared" si="82"/>
        <v>&lt;20</v>
      </c>
      <c r="AL199" s="16" t="str">
        <f t="shared" si="83"/>
        <v>n/a</v>
      </c>
      <c r="AM199" s="16" t="str">
        <f t="shared" si="84"/>
        <v>n/a</v>
      </c>
      <c r="AO199" s="49" t="str">
        <f t="shared" si="85"/>
        <v>-</v>
      </c>
      <c r="AP199" s="52"/>
      <c r="AQ199" s="44" t="str">
        <f t="shared" si="86"/>
        <v/>
      </c>
      <c r="AR199" s="55" t="str">
        <f t="shared" si="87"/>
        <v/>
      </c>
    </row>
    <row r="200" spans="1:44" x14ac:dyDescent="0.25">
      <c r="A200" s="20">
        <v>198</v>
      </c>
      <c r="B200" s="39"/>
      <c r="C200" s="40"/>
      <c r="D200" s="14"/>
      <c r="E200" s="14"/>
      <c r="F200" s="14"/>
      <c r="G200" s="14"/>
      <c r="H200" s="14"/>
      <c r="J200" s="16">
        <f t="shared" si="62"/>
        <v>0</v>
      </c>
      <c r="K200" s="16">
        <f t="shared" si="63"/>
        <v>9.9999999999999995E-7</v>
      </c>
      <c r="L200" s="16">
        <f t="shared" si="64"/>
        <v>9.9999999999999995E-7</v>
      </c>
      <c r="M200" s="16">
        <f t="shared" si="65"/>
        <v>9.9999999999999995E-7</v>
      </c>
      <c r="N200" s="16">
        <f t="shared" si="66"/>
        <v>9.9999999999999995E-7</v>
      </c>
      <c r="O200" s="16">
        <f t="shared" si="67"/>
        <v>9.9999999999999995E-7</v>
      </c>
      <c r="P200" s="16">
        <f t="shared" si="68"/>
        <v>0</v>
      </c>
      <c r="Q200" s="16">
        <f t="shared" si="69"/>
        <v>0</v>
      </c>
      <c r="R200" s="16">
        <f t="shared" si="70"/>
        <v>0</v>
      </c>
      <c r="S200" s="16">
        <f t="shared" si="71"/>
        <v>0</v>
      </c>
      <c r="T200" s="16">
        <f t="shared" si="72"/>
        <v>0</v>
      </c>
      <c r="U200" s="16">
        <f t="shared" si="73"/>
        <v>0</v>
      </c>
      <c r="V200" s="17" t="str">
        <f t="shared" si="74"/>
        <v>-</v>
      </c>
      <c r="X200" s="16">
        <v>5</v>
      </c>
      <c r="Y200" s="16">
        <v>2</v>
      </c>
      <c r="Z200" s="16">
        <v>0.5</v>
      </c>
      <c r="AB200" s="18">
        <f t="shared" si="75"/>
        <v>0</v>
      </c>
      <c r="AC200" s="16">
        <f t="shared" si="76"/>
        <v>0</v>
      </c>
      <c r="AD200" s="18" t="str">
        <f t="shared" si="77"/>
        <v/>
      </c>
      <c r="AE200" s="54" t="str">
        <f t="shared" si="78"/>
        <v/>
      </c>
      <c r="AF200" s="16" t="str">
        <f t="shared" si="79"/>
        <v/>
      </c>
      <c r="AG200" s="54" t="str">
        <f t="shared" si="80"/>
        <v/>
      </c>
      <c r="AI200" s="19">
        <f t="shared" si="81"/>
        <v>0</v>
      </c>
      <c r="AK200" s="16" t="str">
        <f t="shared" si="82"/>
        <v>&lt;20</v>
      </c>
      <c r="AL200" s="16" t="str">
        <f t="shared" si="83"/>
        <v>n/a</v>
      </c>
      <c r="AM200" s="16" t="str">
        <f t="shared" si="84"/>
        <v>n/a</v>
      </c>
      <c r="AO200" s="49" t="str">
        <f t="shared" si="85"/>
        <v>-</v>
      </c>
      <c r="AP200" s="52"/>
      <c r="AQ200" s="44" t="str">
        <f t="shared" si="86"/>
        <v/>
      </c>
      <c r="AR200" s="55" t="str">
        <f t="shared" si="87"/>
        <v/>
      </c>
    </row>
    <row r="201" spans="1:44" x14ac:dyDescent="0.25">
      <c r="A201" s="20">
        <v>199</v>
      </c>
      <c r="B201" s="39"/>
      <c r="C201" s="40"/>
      <c r="D201" s="14"/>
      <c r="E201" s="14"/>
      <c r="F201" s="14"/>
      <c r="G201" s="14"/>
      <c r="H201" s="14"/>
      <c r="J201" s="16">
        <f t="shared" si="62"/>
        <v>0</v>
      </c>
      <c r="K201" s="16">
        <f t="shared" si="63"/>
        <v>9.9999999999999995E-7</v>
      </c>
      <c r="L201" s="16">
        <f t="shared" si="64"/>
        <v>9.9999999999999995E-7</v>
      </c>
      <c r="M201" s="16">
        <f t="shared" si="65"/>
        <v>9.9999999999999995E-7</v>
      </c>
      <c r="N201" s="16">
        <f t="shared" si="66"/>
        <v>9.9999999999999995E-7</v>
      </c>
      <c r="O201" s="16">
        <f t="shared" si="67"/>
        <v>9.9999999999999995E-7</v>
      </c>
      <c r="P201" s="16">
        <f t="shared" si="68"/>
        <v>0</v>
      </c>
      <c r="Q201" s="16">
        <f t="shared" si="69"/>
        <v>0</v>
      </c>
      <c r="R201" s="16">
        <f t="shared" si="70"/>
        <v>0</v>
      </c>
      <c r="S201" s="16">
        <f t="shared" si="71"/>
        <v>0</v>
      </c>
      <c r="T201" s="16">
        <f t="shared" si="72"/>
        <v>0</v>
      </c>
      <c r="U201" s="16">
        <f t="shared" si="73"/>
        <v>0</v>
      </c>
      <c r="V201" s="17" t="str">
        <f t="shared" si="74"/>
        <v>-</v>
      </c>
      <c r="X201" s="16">
        <v>5</v>
      </c>
      <c r="Y201" s="16">
        <v>2</v>
      </c>
      <c r="Z201" s="16">
        <v>0.5</v>
      </c>
      <c r="AB201" s="18">
        <f t="shared" si="75"/>
        <v>0</v>
      </c>
      <c r="AC201" s="16">
        <f t="shared" si="76"/>
        <v>0</v>
      </c>
      <c r="AD201" s="18" t="str">
        <f t="shared" si="77"/>
        <v/>
      </c>
      <c r="AE201" s="54" t="str">
        <f t="shared" si="78"/>
        <v/>
      </c>
      <c r="AF201" s="16" t="str">
        <f t="shared" si="79"/>
        <v/>
      </c>
      <c r="AG201" s="54" t="str">
        <f t="shared" si="80"/>
        <v/>
      </c>
      <c r="AI201" s="19">
        <f t="shared" si="81"/>
        <v>0</v>
      </c>
      <c r="AK201" s="16" t="str">
        <f t="shared" si="82"/>
        <v>&lt;20</v>
      </c>
      <c r="AL201" s="16" t="str">
        <f t="shared" si="83"/>
        <v>n/a</v>
      </c>
      <c r="AM201" s="16" t="str">
        <f t="shared" si="84"/>
        <v>n/a</v>
      </c>
      <c r="AO201" s="49" t="str">
        <f t="shared" si="85"/>
        <v>-</v>
      </c>
      <c r="AP201" s="52"/>
      <c r="AQ201" s="44" t="str">
        <f t="shared" si="86"/>
        <v/>
      </c>
      <c r="AR201" s="55" t="str">
        <f t="shared" si="87"/>
        <v/>
      </c>
    </row>
    <row r="202" spans="1:44" ht="15.75" thickBot="1" x14ac:dyDescent="0.3">
      <c r="A202" s="23">
        <v>200</v>
      </c>
      <c r="B202" s="24"/>
      <c r="C202" s="25"/>
      <c r="D202" s="24"/>
      <c r="E202" s="24"/>
      <c r="F202" s="24"/>
      <c r="G202" s="24"/>
      <c r="H202" s="24"/>
      <c r="I202" s="26"/>
      <c r="J202" s="27">
        <f t="shared" si="23"/>
        <v>0</v>
      </c>
      <c r="K202" s="27">
        <f t="shared" si="18"/>
        <v>9.9999999999999995E-7</v>
      </c>
      <c r="L202" s="27">
        <f t="shared" si="18"/>
        <v>9.9999999999999995E-7</v>
      </c>
      <c r="M202" s="27">
        <f t="shared" si="18"/>
        <v>9.9999999999999995E-7</v>
      </c>
      <c r="N202" s="27">
        <f t="shared" si="18"/>
        <v>9.9999999999999995E-7</v>
      </c>
      <c r="O202" s="27">
        <f t="shared" si="18"/>
        <v>9.9999999999999995E-7</v>
      </c>
      <c r="P202" s="27">
        <f t="shared" si="19"/>
        <v>0</v>
      </c>
      <c r="Q202" s="27">
        <f t="shared" si="19"/>
        <v>0</v>
      </c>
      <c r="R202" s="27">
        <f t="shared" si="19"/>
        <v>0</v>
      </c>
      <c r="S202" s="27">
        <f t="shared" si="19"/>
        <v>0</v>
      </c>
      <c r="T202" s="27">
        <f t="shared" si="19"/>
        <v>0</v>
      </c>
      <c r="U202" s="27">
        <f t="shared" si="20"/>
        <v>0</v>
      </c>
      <c r="V202" s="28" t="str">
        <f t="shared" si="21"/>
        <v>-</v>
      </c>
      <c r="W202" s="27"/>
      <c r="X202" s="27">
        <v>5</v>
      </c>
      <c r="Y202" s="27">
        <v>2</v>
      </c>
      <c r="Z202" s="27">
        <v>0.5</v>
      </c>
      <c r="AA202" s="29"/>
      <c r="AB202" s="30">
        <f t="shared" si="24"/>
        <v>0</v>
      </c>
      <c r="AC202" s="27">
        <f t="shared" si="22"/>
        <v>0</v>
      </c>
      <c r="AD202" s="30" t="str">
        <f t="shared" si="77"/>
        <v/>
      </c>
      <c r="AE202" s="56" t="str">
        <f t="shared" si="78"/>
        <v/>
      </c>
      <c r="AF202" s="27" t="str">
        <f t="shared" si="79"/>
        <v/>
      </c>
      <c r="AG202" s="56" t="str">
        <f t="shared" si="80"/>
        <v/>
      </c>
      <c r="AH202" s="29"/>
      <c r="AI202" s="31">
        <f t="shared" si="81"/>
        <v>0</v>
      </c>
      <c r="AJ202" s="29"/>
      <c r="AK202" s="27" t="str">
        <f t="shared" si="82"/>
        <v>&lt;20</v>
      </c>
      <c r="AL202" s="27" t="str">
        <f t="shared" si="83"/>
        <v>n/a</v>
      </c>
      <c r="AM202" s="27" t="str">
        <f t="shared" si="84"/>
        <v>n/a</v>
      </c>
      <c r="AN202" s="29"/>
      <c r="AO202" s="26" t="str">
        <f t="shared" si="85"/>
        <v>-</v>
      </c>
      <c r="AP202" s="29"/>
      <c r="AQ202" s="27" t="str">
        <f t="shared" si="86"/>
        <v/>
      </c>
      <c r="AR202" s="57" t="str">
        <f t="shared" si="87"/>
        <v/>
      </c>
    </row>
    <row r="203" spans="1:44" s="5" customFormat="1" x14ac:dyDescent="0.25">
      <c r="A203" s="22"/>
      <c r="B203" s="32"/>
      <c r="D203" s="32"/>
      <c r="E203" s="32"/>
      <c r="F203" s="32"/>
      <c r="G203" s="32"/>
      <c r="H203" s="32"/>
      <c r="I203" s="3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33"/>
      <c r="W203" s="22"/>
      <c r="X203" s="22"/>
      <c r="Y203" s="22"/>
      <c r="Z203" s="22"/>
      <c r="AB203" s="34"/>
      <c r="AC203" s="22"/>
      <c r="AD203" s="22"/>
      <c r="AE203" s="22"/>
      <c r="AF203" s="22"/>
      <c r="AG203" s="22"/>
      <c r="AI203" s="35"/>
      <c r="AK203" s="22"/>
      <c r="AL203" s="22"/>
      <c r="AM203" s="22"/>
      <c r="AO203" s="32"/>
    </row>
    <row r="204" spans="1:44" s="5" customFormat="1" x14ac:dyDescent="0.25">
      <c r="A204" s="22"/>
      <c r="B204" s="32"/>
      <c r="D204" s="32"/>
      <c r="E204" s="32"/>
      <c r="F204" s="32"/>
      <c r="G204" s="32"/>
      <c r="H204" s="32"/>
      <c r="I204" s="3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33"/>
      <c r="W204" s="22"/>
      <c r="X204" s="22"/>
      <c r="Y204" s="22"/>
      <c r="Z204" s="22"/>
      <c r="AB204" s="34"/>
      <c r="AC204" s="22"/>
      <c r="AD204" s="22"/>
      <c r="AE204" s="22"/>
      <c r="AF204" s="22"/>
      <c r="AG204" s="22"/>
      <c r="AI204" s="35"/>
      <c r="AK204" s="22"/>
      <c r="AL204" s="22"/>
      <c r="AM204" s="22"/>
      <c r="AO204" s="32"/>
    </row>
    <row r="205" spans="1:44" s="5" customFormat="1" x14ac:dyDescent="0.25">
      <c r="A205" s="22"/>
      <c r="B205" s="32"/>
      <c r="D205" s="32"/>
      <c r="E205" s="32"/>
      <c r="F205" s="32"/>
      <c r="G205" s="32"/>
      <c r="H205" s="32"/>
      <c r="I205" s="3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33"/>
      <c r="W205" s="22"/>
      <c r="X205" s="22"/>
      <c r="Y205" s="22"/>
      <c r="Z205" s="22"/>
      <c r="AB205" s="34"/>
      <c r="AC205" s="22"/>
      <c r="AD205" s="22"/>
      <c r="AE205" s="22"/>
      <c r="AF205" s="22"/>
      <c r="AG205" s="22"/>
      <c r="AI205" s="35"/>
      <c r="AK205" s="22"/>
      <c r="AL205" s="22"/>
      <c r="AM205" s="22"/>
      <c r="AO205" s="32"/>
    </row>
    <row r="206" spans="1:44" s="5" customFormat="1" x14ac:dyDescent="0.25">
      <c r="A206" s="22"/>
      <c r="B206" s="32"/>
      <c r="D206" s="32"/>
      <c r="E206" s="32"/>
      <c r="F206" s="32"/>
      <c r="G206" s="32"/>
      <c r="H206" s="32"/>
      <c r="I206" s="3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33"/>
      <c r="W206" s="22"/>
      <c r="X206" s="22"/>
      <c r="Y206" s="22"/>
      <c r="Z206" s="22"/>
      <c r="AB206" s="34"/>
      <c r="AC206" s="22"/>
      <c r="AD206" s="22"/>
      <c r="AE206" s="22"/>
      <c r="AF206" s="22"/>
      <c r="AG206" s="22"/>
      <c r="AI206" s="35"/>
      <c r="AK206" s="22"/>
      <c r="AL206" s="22"/>
      <c r="AM206" s="22"/>
      <c r="AO206" s="32"/>
    </row>
    <row r="207" spans="1:44" s="5" customFormat="1" x14ac:dyDescent="0.25">
      <c r="A207" s="22"/>
      <c r="B207" s="32"/>
      <c r="D207" s="32"/>
      <c r="E207" s="32"/>
      <c r="F207" s="32"/>
      <c r="G207" s="32"/>
      <c r="H207" s="32"/>
      <c r="I207" s="3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33"/>
      <c r="W207" s="22"/>
      <c r="X207" s="22"/>
      <c r="Y207" s="22"/>
      <c r="Z207" s="22"/>
      <c r="AB207" s="34"/>
      <c r="AC207" s="22"/>
      <c r="AD207" s="22"/>
      <c r="AE207" s="22"/>
      <c r="AF207" s="22"/>
      <c r="AG207" s="22"/>
      <c r="AI207" s="35"/>
      <c r="AK207" s="22"/>
      <c r="AL207" s="22"/>
      <c r="AM207" s="22"/>
      <c r="AO207" s="32"/>
    </row>
    <row r="208" spans="1:44" s="5" customFormat="1" x14ac:dyDescent="0.25">
      <c r="A208" s="22"/>
      <c r="B208" s="32"/>
      <c r="D208" s="32"/>
      <c r="E208" s="32"/>
      <c r="F208" s="32"/>
      <c r="G208" s="32"/>
      <c r="H208" s="32"/>
      <c r="I208" s="3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33"/>
      <c r="W208" s="22"/>
      <c r="X208" s="22"/>
      <c r="Y208" s="22"/>
      <c r="Z208" s="22"/>
      <c r="AB208" s="34"/>
      <c r="AC208" s="22"/>
      <c r="AD208" s="22"/>
      <c r="AE208" s="22"/>
      <c r="AF208" s="22"/>
      <c r="AG208" s="22"/>
      <c r="AI208" s="35"/>
      <c r="AK208" s="22"/>
      <c r="AL208" s="22"/>
      <c r="AM208" s="22"/>
      <c r="AO208" s="32"/>
    </row>
    <row r="209" spans="1:41" s="5" customFormat="1" x14ac:dyDescent="0.25">
      <c r="A209" s="22"/>
      <c r="B209" s="32"/>
      <c r="D209" s="32"/>
      <c r="E209" s="32"/>
      <c r="F209" s="32"/>
      <c r="G209" s="32"/>
      <c r="H209" s="32"/>
      <c r="I209" s="3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33"/>
      <c r="W209" s="22"/>
      <c r="X209" s="22"/>
      <c r="Y209" s="22"/>
      <c r="Z209" s="22"/>
      <c r="AB209" s="34"/>
      <c r="AC209" s="22"/>
      <c r="AD209" s="22"/>
      <c r="AE209" s="22"/>
      <c r="AF209" s="22"/>
      <c r="AG209" s="22"/>
      <c r="AI209" s="35"/>
      <c r="AK209" s="22"/>
      <c r="AL209" s="22"/>
      <c r="AM209" s="22"/>
      <c r="AO209" s="32"/>
    </row>
    <row r="210" spans="1:41" s="5" customFormat="1" x14ac:dyDescent="0.25">
      <c r="A210" s="22"/>
      <c r="B210" s="32"/>
      <c r="D210" s="32"/>
      <c r="E210" s="32"/>
      <c r="F210" s="32"/>
      <c r="G210" s="32"/>
      <c r="H210" s="32"/>
      <c r="I210" s="3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33"/>
      <c r="W210" s="22"/>
      <c r="X210" s="22"/>
      <c r="Y210" s="22"/>
      <c r="Z210" s="22"/>
      <c r="AB210" s="34"/>
      <c r="AC210" s="22"/>
      <c r="AD210" s="22"/>
      <c r="AE210" s="22"/>
      <c r="AF210" s="22"/>
      <c r="AG210" s="22"/>
      <c r="AI210" s="35"/>
      <c r="AK210" s="22"/>
      <c r="AL210" s="22"/>
      <c r="AM210" s="22"/>
      <c r="AO210" s="32"/>
    </row>
    <row r="211" spans="1:41" s="5" customFormat="1" x14ac:dyDescent="0.25">
      <c r="A211" s="22"/>
      <c r="B211" s="32"/>
      <c r="D211" s="32"/>
      <c r="E211" s="32"/>
      <c r="F211" s="32"/>
      <c r="G211" s="32"/>
      <c r="H211" s="32"/>
      <c r="I211" s="3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33"/>
      <c r="W211" s="22"/>
      <c r="X211" s="22"/>
      <c r="Y211" s="22"/>
      <c r="Z211" s="22"/>
      <c r="AB211" s="34"/>
      <c r="AC211" s="22"/>
      <c r="AD211" s="22"/>
      <c r="AE211" s="22"/>
      <c r="AF211" s="22"/>
      <c r="AG211" s="22"/>
      <c r="AI211" s="35"/>
      <c r="AK211" s="22"/>
      <c r="AL211" s="22"/>
      <c r="AM211" s="22"/>
      <c r="AO211" s="32"/>
    </row>
    <row r="212" spans="1:41" s="5" customFormat="1" x14ac:dyDescent="0.25">
      <c r="A212" s="22"/>
      <c r="B212" s="32"/>
      <c r="D212" s="32"/>
      <c r="E212" s="32"/>
      <c r="F212" s="32"/>
      <c r="G212" s="32"/>
      <c r="H212" s="32"/>
      <c r="I212" s="3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33"/>
      <c r="W212" s="22"/>
      <c r="X212" s="22"/>
      <c r="Y212" s="22"/>
      <c r="Z212" s="22"/>
      <c r="AB212" s="34"/>
      <c r="AC212" s="22"/>
      <c r="AD212" s="22"/>
      <c r="AE212" s="22"/>
      <c r="AF212" s="22"/>
      <c r="AG212" s="22"/>
      <c r="AI212" s="35"/>
      <c r="AK212" s="22"/>
      <c r="AL212" s="22"/>
      <c r="AM212" s="22"/>
      <c r="AO212" s="32"/>
    </row>
    <row r="213" spans="1:41" s="5" customFormat="1" x14ac:dyDescent="0.25">
      <c r="A213" s="22"/>
      <c r="B213" s="32"/>
      <c r="D213" s="32"/>
      <c r="E213" s="32"/>
      <c r="F213" s="32"/>
      <c r="G213" s="32"/>
      <c r="H213" s="32"/>
      <c r="I213" s="3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33"/>
      <c r="W213" s="22"/>
      <c r="X213" s="22"/>
      <c r="Y213" s="22"/>
      <c r="Z213" s="22"/>
      <c r="AB213" s="34"/>
      <c r="AC213" s="22"/>
      <c r="AD213" s="22"/>
      <c r="AE213" s="22"/>
      <c r="AF213" s="22"/>
      <c r="AG213" s="22"/>
      <c r="AI213" s="35"/>
      <c r="AK213" s="22"/>
      <c r="AL213" s="22"/>
      <c r="AM213" s="22"/>
      <c r="AO213" s="32"/>
    </row>
    <row r="214" spans="1:41" s="5" customFormat="1" x14ac:dyDescent="0.25">
      <c r="A214" s="22"/>
      <c r="B214" s="32"/>
      <c r="D214" s="32"/>
      <c r="E214" s="32"/>
      <c r="F214" s="32"/>
      <c r="G214" s="32"/>
      <c r="H214" s="32"/>
      <c r="I214" s="3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33"/>
      <c r="W214" s="22"/>
      <c r="X214" s="22"/>
      <c r="Y214" s="22"/>
      <c r="Z214" s="22"/>
      <c r="AB214" s="34"/>
      <c r="AC214" s="22"/>
      <c r="AD214" s="22"/>
      <c r="AE214" s="22"/>
      <c r="AF214" s="22"/>
      <c r="AG214" s="22"/>
      <c r="AI214" s="35"/>
      <c r="AK214" s="22"/>
      <c r="AL214" s="22"/>
      <c r="AM214" s="22"/>
      <c r="AO214" s="32"/>
    </row>
    <row r="215" spans="1:41" s="5" customFormat="1" x14ac:dyDescent="0.25">
      <c r="A215" s="22"/>
      <c r="B215" s="32"/>
      <c r="D215" s="32"/>
      <c r="E215" s="32"/>
      <c r="F215" s="32"/>
      <c r="G215" s="32"/>
      <c r="H215" s="32"/>
      <c r="I215" s="3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33"/>
      <c r="W215" s="22"/>
      <c r="X215" s="22"/>
      <c r="Y215" s="22"/>
      <c r="Z215" s="22"/>
      <c r="AB215" s="34"/>
      <c r="AC215" s="22"/>
      <c r="AD215" s="22"/>
      <c r="AE215" s="22"/>
      <c r="AF215" s="22"/>
      <c r="AG215" s="22"/>
      <c r="AI215" s="35"/>
      <c r="AK215" s="22"/>
      <c r="AL215" s="22"/>
      <c r="AM215" s="22"/>
      <c r="AO215" s="32"/>
    </row>
    <row r="216" spans="1:41" s="5" customFormat="1" x14ac:dyDescent="0.25">
      <c r="A216" s="22"/>
      <c r="B216" s="32"/>
      <c r="D216" s="32"/>
      <c r="E216" s="32"/>
      <c r="F216" s="32"/>
      <c r="G216" s="32"/>
      <c r="H216" s="32"/>
      <c r="I216" s="3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33"/>
      <c r="W216" s="22"/>
      <c r="X216" s="22"/>
      <c r="Y216" s="22"/>
      <c r="Z216" s="22"/>
      <c r="AB216" s="34"/>
      <c r="AC216" s="22"/>
      <c r="AD216" s="22"/>
      <c r="AE216" s="22"/>
      <c r="AF216" s="22"/>
      <c r="AG216" s="22"/>
      <c r="AI216" s="35"/>
      <c r="AK216" s="22"/>
      <c r="AL216" s="22"/>
      <c r="AM216" s="22"/>
      <c r="AO216" s="32"/>
    </row>
    <row r="217" spans="1:41" s="5" customFormat="1" x14ac:dyDescent="0.25">
      <c r="A217" s="22"/>
      <c r="B217" s="32"/>
      <c r="D217" s="32"/>
      <c r="E217" s="32"/>
      <c r="F217" s="32"/>
      <c r="G217" s="32"/>
      <c r="H217" s="32"/>
      <c r="I217" s="3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33"/>
      <c r="W217" s="22"/>
      <c r="X217" s="22"/>
      <c r="Y217" s="22"/>
      <c r="Z217" s="22"/>
      <c r="AB217" s="34"/>
      <c r="AC217" s="22"/>
      <c r="AD217" s="22"/>
      <c r="AE217" s="22"/>
      <c r="AF217" s="22"/>
      <c r="AG217" s="22"/>
      <c r="AI217" s="35"/>
      <c r="AK217" s="22"/>
      <c r="AL217" s="22"/>
      <c r="AM217" s="22"/>
      <c r="AO217" s="32"/>
    </row>
    <row r="218" spans="1:41" s="5" customFormat="1" x14ac:dyDescent="0.25">
      <c r="A218" s="22"/>
      <c r="B218" s="32"/>
      <c r="D218" s="32"/>
      <c r="E218" s="32"/>
      <c r="F218" s="32"/>
      <c r="G218" s="32"/>
      <c r="H218" s="32"/>
      <c r="I218" s="3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33"/>
      <c r="W218" s="22"/>
      <c r="X218" s="22"/>
      <c r="Y218" s="22"/>
      <c r="Z218" s="22"/>
      <c r="AB218" s="34"/>
      <c r="AC218" s="22"/>
      <c r="AD218" s="22"/>
      <c r="AE218" s="22"/>
      <c r="AF218" s="22"/>
      <c r="AG218" s="22"/>
      <c r="AI218" s="35"/>
      <c r="AK218" s="22"/>
      <c r="AL218" s="22"/>
      <c r="AM218" s="22"/>
      <c r="AO218" s="32"/>
    </row>
    <row r="219" spans="1:41" s="5" customFormat="1" x14ac:dyDescent="0.25">
      <c r="A219" s="22"/>
      <c r="B219" s="32"/>
      <c r="D219" s="32"/>
      <c r="E219" s="32"/>
      <c r="F219" s="32"/>
      <c r="G219" s="32"/>
      <c r="H219" s="32"/>
      <c r="I219" s="3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33"/>
      <c r="W219" s="22"/>
      <c r="X219" s="22"/>
      <c r="Y219" s="22"/>
      <c r="Z219" s="22"/>
      <c r="AB219" s="34"/>
      <c r="AC219" s="22"/>
      <c r="AD219" s="22"/>
      <c r="AE219" s="22"/>
      <c r="AF219" s="22"/>
      <c r="AG219" s="22"/>
      <c r="AI219" s="35"/>
      <c r="AK219" s="22"/>
      <c r="AL219" s="22"/>
      <c r="AM219" s="22"/>
      <c r="AO219" s="32"/>
    </row>
    <row r="220" spans="1:41" s="5" customFormat="1" x14ac:dyDescent="0.25">
      <c r="A220" s="22"/>
      <c r="B220" s="32"/>
      <c r="D220" s="32"/>
      <c r="E220" s="32"/>
      <c r="F220" s="32"/>
      <c r="G220" s="32"/>
      <c r="H220" s="32"/>
      <c r="I220" s="3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33"/>
      <c r="W220" s="22"/>
      <c r="X220" s="22"/>
      <c r="Y220" s="22"/>
      <c r="Z220" s="22"/>
      <c r="AB220" s="34"/>
      <c r="AC220" s="22"/>
      <c r="AD220" s="22"/>
      <c r="AE220" s="22"/>
      <c r="AF220" s="22"/>
      <c r="AG220" s="22"/>
      <c r="AI220" s="35"/>
      <c r="AK220" s="22"/>
      <c r="AL220" s="22"/>
      <c r="AM220" s="22"/>
      <c r="AO220" s="32"/>
    </row>
    <row r="221" spans="1:41" s="5" customFormat="1" x14ac:dyDescent="0.25">
      <c r="A221" s="22"/>
      <c r="B221" s="32"/>
      <c r="D221" s="32"/>
      <c r="E221" s="32"/>
      <c r="F221" s="32"/>
      <c r="G221" s="32"/>
      <c r="H221" s="32"/>
      <c r="I221" s="3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33"/>
      <c r="W221" s="22"/>
      <c r="X221" s="22"/>
      <c r="Y221" s="22"/>
      <c r="Z221" s="22"/>
      <c r="AB221" s="34"/>
      <c r="AC221" s="22"/>
      <c r="AD221" s="22"/>
      <c r="AE221" s="22"/>
      <c r="AF221" s="22"/>
      <c r="AG221" s="22"/>
      <c r="AI221" s="35"/>
      <c r="AK221" s="22"/>
      <c r="AL221" s="22"/>
      <c r="AM221" s="22"/>
      <c r="AO221" s="32"/>
    </row>
    <row r="222" spans="1:41" s="5" customFormat="1" x14ac:dyDescent="0.25">
      <c r="A222" s="22"/>
      <c r="B222" s="32"/>
      <c r="D222" s="32"/>
      <c r="E222" s="32"/>
      <c r="F222" s="32"/>
      <c r="G222" s="32"/>
      <c r="H222" s="32"/>
      <c r="I222" s="3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33"/>
      <c r="W222" s="22"/>
      <c r="X222" s="22"/>
      <c r="Y222" s="22"/>
      <c r="Z222" s="22"/>
      <c r="AB222" s="34"/>
      <c r="AC222" s="22"/>
      <c r="AD222" s="22"/>
      <c r="AE222" s="22"/>
      <c r="AF222" s="22"/>
      <c r="AG222" s="22"/>
      <c r="AI222" s="35"/>
      <c r="AK222" s="22"/>
      <c r="AL222" s="22"/>
      <c r="AM222" s="22"/>
      <c r="AO222" s="32"/>
    </row>
    <row r="223" spans="1:41" s="5" customFormat="1" x14ac:dyDescent="0.25">
      <c r="A223" s="22"/>
      <c r="B223" s="32"/>
      <c r="D223" s="32"/>
      <c r="E223" s="32"/>
      <c r="F223" s="32"/>
      <c r="G223" s="32"/>
      <c r="H223" s="32"/>
      <c r="I223" s="3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33"/>
      <c r="W223" s="22"/>
      <c r="X223" s="22"/>
      <c r="Y223" s="22"/>
      <c r="Z223" s="22"/>
      <c r="AB223" s="34"/>
      <c r="AC223" s="22"/>
      <c r="AD223" s="22"/>
      <c r="AE223" s="22"/>
      <c r="AF223" s="22"/>
      <c r="AG223" s="22"/>
      <c r="AI223" s="35"/>
      <c r="AK223" s="22"/>
      <c r="AL223" s="22"/>
      <c r="AM223" s="22"/>
      <c r="AO223" s="32"/>
    </row>
    <row r="224" spans="1:41" s="5" customFormat="1" x14ac:dyDescent="0.25">
      <c r="A224" s="22"/>
      <c r="B224" s="32"/>
      <c r="D224" s="32"/>
      <c r="E224" s="32"/>
      <c r="F224" s="32"/>
      <c r="G224" s="32"/>
      <c r="H224" s="32"/>
      <c r="I224" s="3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33"/>
      <c r="W224" s="22"/>
      <c r="X224" s="22"/>
      <c r="Y224" s="22"/>
      <c r="Z224" s="22"/>
      <c r="AB224" s="34"/>
      <c r="AC224" s="22"/>
      <c r="AD224" s="22"/>
      <c r="AE224" s="22"/>
      <c r="AF224" s="22"/>
      <c r="AG224" s="22"/>
      <c r="AI224" s="35"/>
      <c r="AK224" s="22"/>
      <c r="AL224" s="22"/>
      <c r="AM224" s="22"/>
      <c r="AO224" s="32"/>
    </row>
    <row r="225" spans="1:41" s="5" customFormat="1" x14ac:dyDescent="0.25">
      <c r="A225" s="22"/>
      <c r="B225" s="32"/>
      <c r="D225" s="32"/>
      <c r="E225" s="32"/>
      <c r="F225" s="32"/>
      <c r="G225" s="32"/>
      <c r="H225" s="32"/>
      <c r="I225" s="3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33"/>
      <c r="W225" s="22"/>
      <c r="X225" s="22"/>
      <c r="Y225" s="22"/>
      <c r="Z225" s="22"/>
      <c r="AB225" s="34"/>
      <c r="AC225" s="22"/>
      <c r="AD225" s="22"/>
      <c r="AE225" s="22"/>
      <c r="AF225" s="22"/>
      <c r="AG225" s="22"/>
      <c r="AI225" s="35"/>
      <c r="AK225" s="22"/>
      <c r="AL225" s="22"/>
      <c r="AM225" s="22"/>
      <c r="AO225" s="32"/>
    </row>
    <row r="226" spans="1:41" s="5" customFormat="1" x14ac:dyDescent="0.25">
      <c r="A226" s="22"/>
      <c r="B226" s="32"/>
      <c r="D226" s="32"/>
      <c r="E226" s="32"/>
      <c r="F226" s="32"/>
      <c r="G226" s="32"/>
      <c r="H226" s="32"/>
      <c r="I226" s="3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33"/>
      <c r="W226" s="22"/>
      <c r="X226" s="22"/>
      <c r="Y226" s="22"/>
      <c r="Z226" s="22"/>
      <c r="AB226" s="34"/>
      <c r="AC226" s="22"/>
      <c r="AD226" s="22"/>
      <c r="AE226" s="22"/>
      <c r="AF226" s="22"/>
      <c r="AG226" s="22"/>
      <c r="AI226" s="35"/>
      <c r="AK226" s="22"/>
      <c r="AL226" s="22"/>
      <c r="AM226" s="22"/>
      <c r="AO226" s="32"/>
    </row>
    <row r="227" spans="1:41" s="5" customFormat="1" x14ac:dyDescent="0.25">
      <c r="A227" s="22"/>
      <c r="B227" s="32"/>
      <c r="D227" s="32"/>
      <c r="E227" s="32"/>
      <c r="F227" s="32"/>
      <c r="G227" s="32"/>
      <c r="H227" s="32"/>
      <c r="I227" s="3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33"/>
      <c r="W227" s="22"/>
      <c r="X227" s="22"/>
      <c r="Y227" s="22"/>
      <c r="Z227" s="22"/>
      <c r="AB227" s="34"/>
      <c r="AC227" s="22"/>
      <c r="AD227" s="22"/>
      <c r="AE227" s="22"/>
      <c r="AF227" s="22"/>
      <c r="AG227" s="22"/>
      <c r="AI227" s="35"/>
      <c r="AK227" s="22"/>
      <c r="AL227" s="22"/>
      <c r="AM227" s="22"/>
      <c r="AO227" s="32"/>
    </row>
    <row r="228" spans="1:41" s="5" customFormat="1" x14ac:dyDescent="0.25">
      <c r="A228" s="22"/>
      <c r="B228" s="32"/>
      <c r="D228" s="32"/>
      <c r="E228" s="32"/>
      <c r="F228" s="32"/>
      <c r="G228" s="32"/>
      <c r="H228" s="32"/>
      <c r="I228" s="3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33"/>
      <c r="W228" s="22"/>
      <c r="X228" s="22"/>
      <c r="Y228" s="22"/>
      <c r="Z228" s="22"/>
      <c r="AB228" s="34"/>
      <c r="AC228" s="22"/>
      <c r="AD228" s="22"/>
      <c r="AE228" s="22"/>
      <c r="AF228" s="22"/>
      <c r="AG228" s="22"/>
      <c r="AI228" s="35"/>
      <c r="AK228" s="22"/>
      <c r="AL228" s="22"/>
      <c r="AM228" s="22"/>
      <c r="AO228" s="32"/>
    </row>
    <row r="229" spans="1:41" s="5" customFormat="1" x14ac:dyDescent="0.25">
      <c r="A229" s="22"/>
      <c r="B229" s="32"/>
      <c r="D229" s="32"/>
      <c r="E229" s="32"/>
      <c r="F229" s="32"/>
      <c r="G229" s="32"/>
      <c r="H229" s="32"/>
      <c r="I229" s="3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33"/>
      <c r="W229" s="22"/>
      <c r="X229" s="22"/>
      <c r="Y229" s="22"/>
      <c r="Z229" s="22"/>
      <c r="AB229" s="34"/>
      <c r="AC229" s="22"/>
      <c r="AD229" s="22"/>
      <c r="AE229" s="22"/>
      <c r="AF229" s="22"/>
      <c r="AG229" s="22"/>
      <c r="AI229" s="35"/>
      <c r="AK229" s="22"/>
      <c r="AL229" s="22"/>
      <c r="AM229" s="22"/>
      <c r="AO229" s="32"/>
    </row>
    <row r="230" spans="1:41" s="5" customFormat="1" x14ac:dyDescent="0.25">
      <c r="A230" s="22"/>
      <c r="B230" s="32"/>
      <c r="D230" s="32"/>
      <c r="E230" s="32"/>
      <c r="F230" s="32"/>
      <c r="G230" s="32"/>
      <c r="H230" s="32"/>
      <c r="I230" s="3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33"/>
      <c r="W230" s="22"/>
      <c r="X230" s="22"/>
      <c r="Y230" s="22"/>
      <c r="Z230" s="22"/>
      <c r="AB230" s="34"/>
      <c r="AC230" s="22"/>
      <c r="AD230" s="22"/>
      <c r="AE230" s="22"/>
      <c r="AF230" s="22"/>
      <c r="AG230" s="22"/>
      <c r="AI230" s="35"/>
      <c r="AK230" s="22"/>
      <c r="AL230" s="22"/>
      <c r="AM230" s="22"/>
      <c r="AO230" s="32"/>
    </row>
    <row r="231" spans="1:41" s="5" customFormat="1" x14ac:dyDescent="0.25">
      <c r="A231" s="22"/>
      <c r="B231" s="32"/>
      <c r="D231" s="32"/>
      <c r="E231" s="32"/>
      <c r="F231" s="32"/>
      <c r="G231" s="32"/>
      <c r="H231" s="32"/>
      <c r="I231" s="3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33"/>
      <c r="W231" s="22"/>
      <c r="X231" s="22"/>
      <c r="Y231" s="22"/>
      <c r="Z231" s="22"/>
      <c r="AB231" s="34"/>
      <c r="AC231" s="22"/>
      <c r="AD231" s="22"/>
      <c r="AE231" s="22"/>
      <c r="AF231" s="22"/>
      <c r="AG231" s="22"/>
      <c r="AI231" s="35"/>
      <c r="AK231" s="22"/>
      <c r="AL231" s="22"/>
      <c r="AM231" s="22"/>
      <c r="AO231" s="32"/>
    </row>
    <row r="232" spans="1:41" s="5" customFormat="1" x14ac:dyDescent="0.25">
      <c r="A232" s="22"/>
      <c r="B232" s="32"/>
      <c r="D232" s="32"/>
      <c r="E232" s="32"/>
      <c r="F232" s="32"/>
      <c r="G232" s="32"/>
      <c r="H232" s="32"/>
      <c r="I232" s="3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33"/>
      <c r="W232" s="22"/>
      <c r="X232" s="22"/>
      <c r="Y232" s="22"/>
      <c r="Z232" s="22"/>
      <c r="AB232" s="34"/>
      <c r="AC232" s="22"/>
      <c r="AD232" s="22"/>
      <c r="AE232" s="22"/>
      <c r="AF232" s="22"/>
      <c r="AG232" s="22"/>
      <c r="AI232" s="35"/>
      <c r="AK232" s="22"/>
      <c r="AL232" s="22"/>
      <c r="AM232" s="22"/>
      <c r="AO232" s="32"/>
    </row>
    <row r="233" spans="1:41" s="5" customFormat="1" x14ac:dyDescent="0.25">
      <c r="A233" s="22"/>
      <c r="B233" s="32"/>
      <c r="D233" s="32"/>
      <c r="E233" s="32"/>
      <c r="F233" s="32"/>
      <c r="G233" s="32"/>
      <c r="H233" s="32"/>
      <c r="I233" s="3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33"/>
      <c r="W233" s="22"/>
      <c r="X233" s="22"/>
      <c r="Y233" s="22"/>
      <c r="Z233" s="22"/>
      <c r="AB233" s="34"/>
      <c r="AC233" s="22"/>
      <c r="AD233" s="22"/>
      <c r="AE233" s="22"/>
      <c r="AF233" s="22"/>
      <c r="AG233" s="22"/>
      <c r="AI233" s="35"/>
      <c r="AK233" s="22"/>
      <c r="AL233" s="22"/>
      <c r="AM233" s="22"/>
      <c r="AO233" s="32"/>
    </row>
    <row r="234" spans="1:41" s="5" customFormat="1" x14ac:dyDescent="0.25">
      <c r="A234" s="22"/>
      <c r="B234" s="32"/>
      <c r="D234" s="32"/>
      <c r="E234" s="32"/>
      <c r="F234" s="32"/>
      <c r="G234" s="32"/>
      <c r="H234" s="32"/>
      <c r="I234" s="3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33"/>
      <c r="W234" s="22"/>
      <c r="X234" s="22"/>
      <c r="Y234" s="22"/>
      <c r="Z234" s="22"/>
      <c r="AB234" s="34"/>
      <c r="AC234" s="22"/>
      <c r="AD234" s="22"/>
      <c r="AE234" s="22"/>
      <c r="AF234" s="22"/>
      <c r="AG234" s="22"/>
      <c r="AI234" s="35"/>
      <c r="AK234" s="22"/>
      <c r="AL234" s="22"/>
      <c r="AM234" s="22"/>
      <c r="AO234" s="32"/>
    </row>
    <row r="235" spans="1:41" s="5" customFormat="1" x14ac:dyDescent="0.25">
      <c r="A235" s="22"/>
      <c r="B235" s="32"/>
      <c r="D235" s="32"/>
      <c r="E235" s="32"/>
      <c r="F235" s="32"/>
      <c r="G235" s="32"/>
      <c r="H235" s="32"/>
      <c r="I235" s="3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33"/>
      <c r="W235" s="22"/>
      <c r="X235" s="22"/>
      <c r="Y235" s="22"/>
      <c r="Z235" s="22"/>
      <c r="AB235" s="34"/>
      <c r="AC235" s="22"/>
      <c r="AD235" s="22"/>
      <c r="AE235" s="22"/>
      <c r="AF235" s="22"/>
      <c r="AG235" s="22"/>
      <c r="AI235" s="35"/>
      <c r="AK235" s="22"/>
      <c r="AL235" s="22"/>
      <c r="AM235" s="22"/>
      <c r="AO235" s="32"/>
    </row>
    <row r="236" spans="1:41" s="5" customFormat="1" x14ac:dyDescent="0.25">
      <c r="A236" s="22"/>
      <c r="B236" s="32"/>
      <c r="D236" s="32"/>
      <c r="E236" s="32"/>
      <c r="F236" s="32"/>
      <c r="G236" s="32"/>
      <c r="H236" s="32"/>
      <c r="I236" s="3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33"/>
      <c r="W236" s="22"/>
      <c r="X236" s="22"/>
      <c r="Y236" s="22"/>
      <c r="Z236" s="22"/>
      <c r="AB236" s="34"/>
      <c r="AC236" s="22"/>
      <c r="AD236" s="22"/>
      <c r="AE236" s="22"/>
      <c r="AF236" s="22"/>
      <c r="AG236" s="22"/>
      <c r="AI236" s="35"/>
      <c r="AK236" s="22"/>
      <c r="AL236" s="22"/>
      <c r="AM236" s="22"/>
      <c r="AO236" s="32"/>
    </row>
    <row r="237" spans="1:41" s="5" customFormat="1" x14ac:dyDescent="0.25">
      <c r="A237" s="22"/>
      <c r="B237" s="32"/>
      <c r="D237" s="32"/>
      <c r="E237" s="32"/>
      <c r="F237" s="32"/>
      <c r="G237" s="32"/>
      <c r="H237" s="32"/>
      <c r="I237" s="3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33"/>
      <c r="W237" s="22"/>
      <c r="X237" s="22"/>
      <c r="Y237" s="22"/>
      <c r="Z237" s="22"/>
      <c r="AB237" s="34"/>
      <c r="AC237" s="22"/>
      <c r="AD237" s="22"/>
      <c r="AE237" s="22"/>
      <c r="AF237" s="22"/>
      <c r="AG237" s="22"/>
      <c r="AI237" s="35"/>
      <c r="AK237" s="22"/>
      <c r="AL237" s="22"/>
      <c r="AM237" s="22"/>
      <c r="AO237" s="32"/>
    </row>
    <row r="238" spans="1:41" s="5" customFormat="1" x14ac:dyDescent="0.25">
      <c r="A238" s="22"/>
      <c r="B238" s="32"/>
      <c r="D238" s="32"/>
      <c r="E238" s="32"/>
      <c r="F238" s="32"/>
      <c r="G238" s="32"/>
      <c r="H238" s="32"/>
      <c r="I238" s="3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33"/>
      <c r="W238" s="22"/>
      <c r="X238" s="22"/>
      <c r="Y238" s="22"/>
      <c r="Z238" s="22"/>
      <c r="AB238" s="34"/>
      <c r="AC238" s="22"/>
      <c r="AD238" s="22"/>
      <c r="AE238" s="22"/>
      <c r="AF238" s="22"/>
      <c r="AG238" s="22"/>
      <c r="AI238" s="35"/>
      <c r="AK238" s="22"/>
      <c r="AL238" s="22"/>
      <c r="AM238" s="22"/>
      <c r="AO238" s="32"/>
    </row>
    <row r="239" spans="1:41" s="5" customFormat="1" x14ac:dyDescent="0.25">
      <c r="A239" s="22"/>
      <c r="B239" s="32"/>
      <c r="D239" s="32"/>
      <c r="E239" s="32"/>
      <c r="F239" s="32"/>
      <c r="G239" s="32"/>
      <c r="H239" s="32"/>
      <c r="I239" s="3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33"/>
      <c r="W239" s="22"/>
      <c r="X239" s="22"/>
      <c r="Y239" s="22"/>
      <c r="Z239" s="22"/>
      <c r="AB239" s="34"/>
      <c r="AC239" s="22"/>
      <c r="AD239" s="22"/>
      <c r="AE239" s="22"/>
      <c r="AF239" s="22"/>
      <c r="AG239" s="22"/>
      <c r="AI239" s="35"/>
      <c r="AK239" s="22"/>
      <c r="AL239" s="22"/>
      <c r="AM239" s="22"/>
      <c r="AO239" s="32"/>
    </row>
    <row r="240" spans="1:41" s="5" customFormat="1" x14ac:dyDescent="0.25">
      <c r="A240" s="22"/>
      <c r="B240" s="32"/>
      <c r="D240" s="32"/>
      <c r="E240" s="32"/>
      <c r="F240" s="32"/>
      <c r="G240" s="32"/>
      <c r="H240" s="32"/>
      <c r="I240" s="3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33"/>
      <c r="W240" s="22"/>
      <c r="X240" s="22"/>
      <c r="Y240" s="22"/>
      <c r="Z240" s="22"/>
      <c r="AB240" s="34"/>
      <c r="AC240" s="22"/>
      <c r="AD240" s="22"/>
      <c r="AE240" s="22"/>
      <c r="AF240" s="22"/>
      <c r="AG240" s="22"/>
      <c r="AI240" s="35"/>
      <c r="AK240" s="22"/>
      <c r="AL240" s="22"/>
      <c r="AM240" s="22"/>
      <c r="AO240" s="32"/>
    </row>
    <row r="241" spans="1:41" s="5" customFormat="1" x14ac:dyDescent="0.25">
      <c r="A241" s="22"/>
      <c r="B241" s="32"/>
      <c r="D241" s="32"/>
      <c r="E241" s="32"/>
      <c r="F241" s="32"/>
      <c r="G241" s="32"/>
      <c r="H241" s="32"/>
      <c r="I241" s="3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33"/>
      <c r="W241" s="22"/>
      <c r="X241" s="22"/>
      <c r="Y241" s="22"/>
      <c r="Z241" s="22"/>
      <c r="AB241" s="34"/>
      <c r="AC241" s="22"/>
      <c r="AD241" s="22"/>
      <c r="AE241" s="22"/>
      <c r="AF241" s="22"/>
      <c r="AG241" s="22"/>
      <c r="AI241" s="35"/>
      <c r="AK241" s="22"/>
      <c r="AL241" s="22"/>
      <c r="AM241" s="22"/>
      <c r="AO241" s="32"/>
    </row>
    <row r="242" spans="1:41" s="5" customFormat="1" x14ac:dyDescent="0.25">
      <c r="A242" s="22"/>
      <c r="B242" s="32"/>
      <c r="D242" s="32"/>
      <c r="E242" s="32"/>
      <c r="F242" s="32"/>
      <c r="G242" s="32"/>
      <c r="H242" s="32"/>
      <c r="I242" s="3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33"/>
      <c r="W242" s="22"/>
      <c r="X242" s="22"/>
      <c r="Y242" s="22"/>
      <c r="Z242" s="22"/>
      <c r="AB242" s="34"/>
      <c r="AC242" s="22"/>
      <c r="AD242" s="22"/>
      <c r="AE242" s="22"/>
      <c r="AF242" s="22"/>
      <c r="AG242" s="22"/>
      <c r="AI242" s="35"/>
      <c r="AK242" s="22"/>
      <c r="AL242" s="22"/>
      <c r="AM242" s="22"/>
      <c r="AO242" s="32"/>
    </row>
    <row r="243" spans="1:41" s="5" customFormat="1" x14ac:dyDescent="0.25">
      <c r="A243" s="22"/>
      <c r="B243" s="32"/>
      <c r="D243" s="32"/>
      <c r="E243" s="32"/>
      <c r="F243" s="32"/>
      <c r="G243" s="32"/>
      <c r="H243" s="32"/>
      <c r="I243" s="3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33"/>
      <c r="W243" s="22"/>
      <c r="X243" s="22"/>
      <c r="Y243" s="22"/>
      <c r="Z243" s="22"/>
      <c r="AB243" s="34"/>
      <c r="AC243" s="22"/>
      <c r="AD243" s="22"/>
      <c r="AE243" s="22"/>
      <c r="AF243" s="22"/>
      <c r="AG243" s="22"/>
      <c r="AI243" s="35"/>
      <c r="AK243" s="22"/>
      <c r="AL243" s="22"/>
      <c r="AM243" s="22"/>
      <c r="AO243" s="32"/>
    </row>
    <row r="244" spans="1:41" s="5" customFormat="1" x14ac:dyDescent="0.25">
      <c r="A244" s="22"/>
      <c r="B244" s="32"/>
      <c r="D244" s="32"/>
      <c r="E244" s="32"/>
      <c r="F244" s="32"/>
      <c r="G244" s="32"/>
      <c r="H244" s="32"/>
      <c r="I244" s="3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33"/>
      <c r="W244" s="22"/>
      <c r="X244" s="22"/>
      <c r="Y244" s="22"/>
      <c r="Z244" s="22"/>
      <c r="AB244" s="34"/>
      <c r="AC244" s="22"/>
      <c r="AD244" s="22"/>
      <c r="AE244" s="22"/>
      <c r="AF244" s="22"/>
      <c r="AG244" s="22"/>
      <c r="AI244" s="35"/>
      <c r="AK244" s="22"/>
      <c r="AL244" s="22"/>
      <c r="AM244" s="22"/>
      <c r="AO244" s="32"/>
    </row>
    <row r="245" spans="1:41" s="5" customFormat="1" x14ac:dyDescent="0.25">
      <c r="A245" s="22"/>
      <c r="B245" s="32"/>
      <c r="D245" s="32"/>
      <c r="E245" s="32"/>
      <c r="F245" s="32"/>
      <c r="G245" s="32"/>
      <c r="H245" s="32"/>
      <c r="I245" s="3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33"/>
      <c r="W245" s="22"/>
      <c r="X245" s="22"/>
      <c r="Y245" s="22"/>
      <c r="Z245" s="22"/>
      <c r="AB245" s="34"/>
      <c r="AC245" s="22"/>
      <c r="AD245" s="22"/>
      <c r="AE245" s="22"/>
      <c r="AF245" s="22"/>
      <c r="AG245" s="22"/>
      <c r="AI245" s="35"/>
      <c r="AK245" s="22"/>
      <c r="AL245" s="22"/>
      <c r="AM245" s="22"/>
      <c r="AO245" s="32"/>
    </row>
    <row r="246" spans="1:41" s="5" customFormat="1" x14ac:dyDescent="0.25">
      <c r="A246" s="22"/>
      <c r="B246" s="32"/>
      <c r="D246" s="32"/>
      <c r="E246" s="32"/>
      <c r="F246" s="32"/>
      <c r="G246" s="32"/>
      <c r="H246" s="32"/>
      <c r="I246" s="3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33"/>
      <c r="W246" s="22"/>
      <c r="X246" s="22"/>
      <c r="Y246" s="22"/>
      <c r="Z246" s="22"/>
      <c r="AB246" s="34"/>
      <c r="AC246" s="22"/>
      <c r="AD246" s="22"/>
      <c r="AE246" s="22"/>
      <c r="AF246" s="22"/>
      <c r="AG246" s="22"/>
      <c r="AI246" s="35"/>
      <c r="AK246" s="22"/>
      <c r="AL246" s="22"/>
      <c r="AM246" s="22"/>
      <c r="AO246" s="32"/>
    </row>
    <row r="247" spans="1:41" s="5" customFormat="1" x14ac:dyDescent="0.25">
      <c r="A247" s="22"/>
      <c r="B247" s="32"/>
      <c r="D247" s="32"/>
      <c r="E247" s="32"/>
      <c r="F247" s="32"/>
      <c r="G247" s="32"/>
      <c r="H247" s="32"/>
      <c r="I247" s="3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33"/>
      <c r="W247" s="22"/>
      <c r="X247" s="22"/>
      <c r="Y247" s="22"/>
      <c r="Z247" s="22"/>
      <c r="AB247" s="34"/>
      <c r="AC247" s="22"/>
      <c r="AD247" s="22"/>
      <c r="AE247" s="22"/>
      <c r="AF247" s="22"/>
      <c r="AG247" s="22"/>
      <c r="AI247" s="35"/>
      <c r="AK247" s="22"/>
      <c r="AL247" s="22"/>
      <c r="AM247" s="22"/>
      <c r="AO247" s="32"/>
    </row>
    <row r="248" spans="1:41" s="5" customFormat="1" x14ac:dyDescent="0.25">
      <c r="A248" s="22"/>
      <c r="B248" s="32"/>
      <c r="D248" s="32"/>
      <c r="E248" s="32"/>
      <c r="F248" s="32"/>
      <c r="G248" s="32"/>
      <c r="H248" s="32"/>
      <c r="I248" s="3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33"/>
      <c r="W248" s="22"/>
      <c r="X248" s="22"/>
      <c r="Y248" s="22"/>
      <c r="Z248" s="22"/>
      <c r="AB248" s="34"/>
      <c r="AC248" s="22"/>
      <c r="AD248" s="22"/>
      <c r="AE248" s="22"/>
      <c r="AF248" s="22"/>
      <c r="AG248" s="22"/>
      <c r="AI248" s="35"/>
      <c r="AK248" s="22"/>
      <c r="AL248" s="22"/>
      <c r="AM248" s="22"/>
      <c r="AO248" s="32"/>
    </row>
    <row r="249" spans="1:41" s="5" customFormat="1" x14ac:dyDescent="0.25">
      <c r="A249" s="22"/>
      <c r="B249" s="32"/>
      <c r="D249" s="32"/>
      <c r="E249" s="32"/>
      <c r="F249" s="32"/>
      <c r="G249" s="32"/>
      <c r="H249" s="32"/>
      <c r="I249" s="3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33"/>
      <c r="W249" s="22"/>
      <c r="X249" s="22"/>
      <c r="Y249" s="22"/>
      <c r="Z249" s="22"/>
      <c r="AB249" s="34"/>
      <c r="AC249" s="22"/>
      <c r="AD249" s="22"/>
      <c r="AE249" s="22"/>
      <c r="AF249" s="22"/>
      <c r="AG249" s="22"/>
      <c r="AI249" s="35"/>
      <c r="AK249" s="22"/>
      <c r="AL249" s="22"/>
      <c r="AM249" s="22"/>
      <c r="AO249" s="32"/>
    </row>
    <row r="250" spans="1:41" s="5" customFormat="1" x14ac:dyDescent="0.25">
      <c r="A250" s="22"/>
      <c r="B250" s="32"/>
      <c r="D250" s="32"/>
      <c r="E250" s="32"/>
      <c r="F250" s="32"/>
      <c r="G250" s="32"/>
      <c r="H250" s="32"/>
      <c r="I250" s="3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33"/>
      <c r="W250" s="22"/>
      <c r="X250" s="22"/>
      <c r="Y250" s="22"/>
      <c r="Z250" s="22"/>
      <c r="AB250" s="34"/>
      <c r="AC250" s="22"/>
      <c r="AD250" s="22"/>
      <c r="AE250" s="22"/>
      <c r="AF250" s="22"/>
      <c r="AG250" s="22"/>
      <c r="AI250" s="35"/>
      <c r="AK250" s="22"/>
      <c r="AL250" s="22"/>
      <c r="AM250" s="22"/>
      <c r="AO250" s="32"/>
    </row>
    <row r="251" spans="1:41" s="5" customFormat="1" x14ac:dyDescent="0.25">
      <c r="A251" s="22"/>
      <c r="B251" s="32"/>
      <c r="D251" s="32"/>
      <c r="E251" s="32"/>
      <c r="F251" s="32"/>
      <c r="G251" s="32"/>
      <c r="H251" s="32"/>
      <c r="I251" s="3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33"/>
      <c r="W251" s="22"/>
      <c r="X251" s="22"/>
      <c r="Y251" s="22"/>
      <c r="Z251" s="22"/>
      <c r="AB251" s="34"/>
      <c r="AC251" s="22"/>
      <c r="AD251" s="22"/>
      <c r="AE251" s="22"/>
      <c r="AF251" s="22"/>
      <c r="AG251" s="22"/>
      <c r="AI251" s="35"/>
      <c r="AK251" s="22"/>
      <c r="AL251" s="22"/>
      <c r="AM251" s="22"/>
      <c r="AO251" s="32"/>
    </row>
    <row r="252" spans="1:41" s="5" customFormat="1" x14ac:dyDescent="0.25">
      <c r="A252" s="22"/>
      <c r="B252" s="32"/>
      <c r="D252" s="32"/>
      <c r="E252" s="32"/>
      <c r="F252" s="32"/>
      <c r="G252" s="32"/>
      <c r="H252" s="32"/>
      <c r="I252" s="3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33"/>
      <c r="W252" s="22"/>
      <c r="X252" s="22"/>
      <c r="Y252" s="22"/>
      <c r="Z252" s="22"/>
      <c r="AB252" s="34"/>
      <c r="AC252" s="22"/>
      <c r="AD252" s="22"/>
      <c r="AE252" s="22"/>
      <c r="AF252" s="22"/>
      <c r="AG252" s="22"/>
      <c r="AI252" s="35"/>
      <c r="AK252" s="22"/>
      <c r="AL252" s="22"/>
      <c r="AM252" s="22"/>
      <c r="AO252" s="32"/>
    </row>
    <row r="253" spans="1:41" s="5" customFormat="1" x14ac:dyDescent="0.25">
      <c r="A253" s="22"/>
      <c r="B253" s="32"/>
      <c r="D253" s="32"/>
      <c r="E253" s="32"/>
      <c r="F253" s="32"/>
      <c r="G253" s="32"/>
      <c r="H253" s="32"/>
      <c r="I253" s="3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33"/>
      <c r="W253" s="22"/>
      <c r="X253" s="22"/>
      <c r="Y253" s="22"/>
      <c r="Z253" s="22"/>
      <c r="AB253" s="34"/>
      <c r="AC253" s="22"/>
      <c r="AD253" s="22"/>
      <c r="AE253" s="22"/>
      <c r="AF253" s="22"/>
      <c r="AG253" s="22"/>
      <c r="AI253" s="35"/>
      <c r="AK253" s="22"/>
      <c r="AL253" s="22"/>
      <c r="AM253" s="22"/>
      <c r="AO253" s="32"/>
    </row>
    <row r="254" spans="1:41" s="5" customFormat="1" x14ac:dyDescent="0.25">
      <c r="A254" s="22"/>
      <c r="B254" s="32"/>
      <c r="D254" s="32"/>
      <c r="E254" s="32"/>
      <c r="F254" s="32"/>
      <c r="G254" s="32"/>
      <c r="H254" s="32"/>
      <c r="I254" s="3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33"/>
      <c r="W254" s="22"/>
      <c r="X254" s="22"/>
      <c r="Y254" s="22"/>
      <c r="Z254" s="22"/>
      <c r="AB254" s="34"/>
      <c r="AC254" s="22"/>
      <c r="AD254" s="22"/>
      <c r="AE254" s="22"/>
      <c r="AF254" s="22"/>
      <c r="AG254" s="22"/>
      <c r="AI254" s="35"/>
      <c r="AK254" s="22"/>
      <c r="AL254" s="22"/>
      <c r="AM254" s="22"/>
      <c r="AO254" s="32"/>
    </row>
    <row r="255" spans="1:41" s="5" customFormat="1" x14ac:dyDescent="0.25">
      <c r="A255" s="22"/>
      <c r="B255" s="32"/>
      <c r="D255" s="32"/>
      <c r="E255" s="32"/>
      <c r="F255" s="32"/>
      <c r="G255" s="32"/>
      <c r="H255" s="32"/>
      <c r="I255" s="3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33"/>
      <c r="W255" s="22"/>
      <c r="X255" s="22"/>
      <c r="Y255" s="22"/>
      <c r="Z255" s="22"/>
      <c r="AB255" s="34"/>
      <c r="AC255" s="22"/>
      <c r="AD255" s="22"/>
      <c r="AE255" s="22"/>
      <c r="AF255" s="22"/>
      <c r="AG255" s="22"/>
      <c r="AI255" s="35"/>
      <c r="AK255" s="22"/>
      <c r="AL255" s="22"/>
      <c r="AM255" s="22"/>
      <c r="AO255" s="32"/>
    </row>
    <row r="256" spans="1:41" s="5" customFormat="1" x14ac:dyDescent="0.25">
      <c r="A256" s="22"/>
      <c r="B256" s="32"/>
      <c r="D256" s="32"/>
      <c r="E256" s="32"/>
      <c r="F256" s="32"/>
      <c r="G256" s="32"/>
      <c r="H256" s="32"/>
      <c r="I256" s="3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33"/>
      <c r="W256" s="22"/>
      <c r="X256" s="22"/>
      <c r="Y256" s="22"/>
      <c r="Z256" s="22"/>
      <c r="AB256" s="34"/>
      <c r="AC256" s="22"/>
      <c r="AD256" s="22"/>
      <c r="AE256" s="22"/>
      <c r="AF256" s="22"/>
      <c r="AG256" s="22"/>
      <c r="AI256" s="35"/>
      <c r="AK256" s="22"/>
      <c r="AL256" s="22"/>
      <c r="AM256" s="22"/>
      <c r="AO256" s="32"/>
    </row>
    <row r="257" spans="1:41" s="5" customFormat="1" x14ac:dyDescent="0.25">
      <c r="A257" s="22"/>
      <c r="B257" s="32"/>
      <c r="D257" s="32"/>
      <c r="E257" s="32"/>
      <c r="F257" s="32"/>
      <c r="G257" s="32"/>
      <c r="H257" s="32"/>
      <c r="I257" s="3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33"/>
      <c r="W257" s="22"/>
      <c r="X257" s="22"/>
      <c r="Y257" s="22"/>
      <c r="Z257" s="22"/>
      <c r="AB257" s="34"/>
      <c r="AC257" s="22"/>
      <c r="AD257" s="22"/>
      <c r="AE257" s="22"/>
      <c r="AF257" s="22"/>
      <c r="AG257" s="22"/>
      <c r="AI257" s="35"/>
      <c r="AK257" s="22"/>
      <c r="AL257" s="22"/>
      <c r="AM257" s="22"/>
      <c r="AO257" s="32"/>
    </row>
    <row r="258" spans="1:41" s="5" customFormat="1" x14ac:dyDescent="0.25">
      <c r="A258" s="22"/>
      <c r="B258" s="32"/>
      <c r="D258" s="32"/>
      <c r="E258" s="32"/>
      <c r="F258" s="32"/>
      <c r="G258" s="32"/>
      <c r="H258" s="32"/>
      <c r="I258" s="3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33"/>
      <c r="W258" s="22"/>
      <c r="X258" s="22"/>
      <c r="Y258" s="22"/>
      <c r="Z258" s="22"/>
      <c r="AB258" s="34"/>
      <c r="AC258" s="22"/>
      <c r="AD258" s="22"/>
      <c r="AE258" s="22"/>
      <c r="AF258" s="22"/>
      <c r="AG258" s="22"/>
      <c r="AI258" s="35"/>
      <c r="AK258" s="22"/>
      <c r="AL258" s="22"/>
      <c r="AM258" s="22"/>
      <c r="AO258" s="32"/>
    </row>
    <row r="259" spans="1:41" s="5" customFormat="1" x14ac:dyDescent="0.25">
      <c r="A259" s="22"/>
      <c r="B259" s="32"/>
      <c r="D259" s="32"/>
      <c r="E259" s="32"/>
      <c r="F259" s="32"/>
      <c r="G259" s="32"/>
      <c r="H259" s="32"/>
      <c r="I259" s="3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33"/>
      <c r="W259" s="22"/>
      <c r="X259" s="22"/>
      <c r="Y259" s="22"/>
      <c r="Z259" s="22"/>
      <c r="AB259" s="34"/>
      <c r="AC259" s="22"/>
      <c r="AD259" s="22"/>
      <c r="AE259" s="22"/>
      <c r="AF259" s="22"/>
      <c r="AG259" s="22"/>
      <c r="AI259" s="35"/>
      <c r="AK259" s="22"/>
      <c r="AL259" s="22"/>
      <c r="AM259" s="22"/>
      <c r="AO259" s="32"/>
    </row>
    <row r="260" spans="1:41" s="5" customFormat="1" x14ac:dyDescent="0.25">
      <c r="A260" s="22"/>
      <c r="B260" s="32"/>
      <c r="D260" s="32"/>
      <c r="E260" s="32"/>
      <c r="F260" s="32"/>
      <c r="G260" s="32"/>
      <c r="H260" s="32"/>
      <c r="I260" s="3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33"/>
      <c r="W260" s="22"/>
      <c r="X260" s="22"/>
      <c r="Y260" s="22"/>
      <c r="Z260" s="22"/>
      <c r="AB260" s="34"/>
      <c r="AC260" s="22"/>
      <c r="AD260" s="22"/>
      <c r="AE260" s="22"/>
      <c r="AF260" s="22"/>
      <c r="AG260" s="22"/>
      <c r="AI260" s="35"/>
      <c r="AK260" s="22"/>
      <c r="AL260" s="22"/>
      <c r="AM260" s="22"/>
      <c r="AO260" s="32"/>
    </row>
    <row r="261" spans="1:41" s="5" customFormat="1" x14ac:dyDescent="0.25">
      <c r="A261" s="22"/>
      <c r="B261" s="32"/>
      <c r="D261" s="32"/>
      <c r="E261" s="32"/>
      <c r="F261" s="32"/>
      <c r="G261" s="32"/>
      <c r="H261" s="32"/>
      <c r="I261" s="3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33"/>
      <c r="W261" s="22"/>
      <c r="X261" s="22"/>
      <c r="Y261" s="22"/>
      <c r="Z261" s="22"/>
      <c r="AB261" s="34"/>
      <c r="AC261" s="22"/>
      <c r="AD261" s="22"/>
      <c r="AE261" s="22"/>
      <c r="AF261" s="22"/>
      <c r="AG261" s="22"/>
      <c r="AI261" s="35"/>
      <c r="AK261" s="22"/>
      <c r="AL261" s="22"/>
      <c r="AM261" s="22"/>
      <c r="AO261" s="32"/>
    </row>
    <row r="262" spans="1:41" s="5" customFormat="1" x14ac:dyDescent="0.25">
      <c r="A262" s="22"/>
      <c r="B262" s="32"/>
      <c r="D262" s="32"/>
      <c r="E262" s="32"/>
      <c r="F262" s="32"/>
      <c r="G262" s="32"/>
      <c r="H262" s="32"/>
      <c r="I262" s="3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33"/>
      <c r="W262" s="22"/>
      <c r="X262" s="22"/>
      <c r="Y262" s="22"/>
      <c r="Z262" s="22"/>
      <c r="AB262" s="34"/>
      <c r="AC262" s="22"/>
      <c r="AD262" s="22"/>
      <c r="AE262" s="22"/>
      <c r="AF262" s="22"/>
      <c r="AG262" s="22"/>
      <c r="AI262" s="35"/>
      <c r="AK262" s="22"/>
      <c r="AL262" s="22"/>
      <c r="AM262" s="22"/>
      <c r="AO262" s="32"/>
    </row>
    <row r="263" spans="1:41" s="5" customFormat="1" x14ac:dyDescent="0.25">
      <c r="A263" s="22"/>
      <c r="B263" s="32"/>
      <c r="D263" s="32"/>
      <c r="E263" s="32"/>
      <c r="F263" s="32"/>
      <c r="G263" s="32"/>
      <c r="H263" s="32"/>
      <c r="I263" s="3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33"/>
      <c r="W263" s="22"/>
      <c r="X263" s="22"/>
      <c r="Y263" s="22"/>
      <c r="Z263" s="22"/>
      <c r="AB263" s="34"/>
      <c r="AC263" s="22"/>
      <c r="AD263" s="22"/>
      <c r="AE263" s="22"/>
      <c r="AF263" s="22"/>
      <c r="AG263" s="22"/>
      <c r="AI263" s="35"/>
      <c r="AK263" s="22"/>
      <c r="AL263" s="22"/>
      <c r="AM263" s="22"/>
      <c r="AO263" s="32"/>
    </row>
    <row r="264" spans="1:41" s="5" customFormat="1" x14ac:dyDescent="0.25">
      <c r="A264" s="22"/>
      <c r="B264" s="32"/>
      <c r="D264" s="32"/>
      <c r="E264" s="32"/>
      <c r="F264" s="32"/>
      <c r="G264" s="32"/>
      <c r="H264" s="32"/>
      <c r="I264" s="3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33"/>
      <c r="W264" s="22"/>
      <c r="X264" s="22"/>
      <c r="Y264" s="22"/>
      <c r="Z264" s="22"/>
      <c r="AB264" s="34"/>
      <c r="AC264" s="22"/>
      <c r="AD264" s="22"/>
      <c r="AE264" s="22"/>
      <c r="AF264" s="22"/>
      <c r="AG264" s="22"/>
      <c r="AI264" s="35"/>
      <c r="AK264" s="22"/>
      <c r="AL264" s="22"/>
      <c r="AM264" s="22"/>
      <c r="AO264" s="32"/>
    </row>
    <row r="265" spans="1:41" s="5" customFormat="1" x14ac:dyDescent="0.25">
      <c r="A265" s="22"/>
      <c r="B265" s="32"/>
      <c r="D265" s="32"/>
      <c r="E265" s="32"/>
      <c r="F265" s="32"/>
      <c r="G265" s="32"/>
      <c r="H265" s="32"/>
      <c r="I265" s="3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33"/>
      <c r="W265" s="22"/>
      <c r="X265" s="22"/>
      <c r="Y265" s="22"/>
      <c r="Z265" s="22"/>
      <c r="AB265" s="34"/>
      <c r="AC265" s="22"/>
      <c r="AD265" s="22"/>
      <c r="AE265" s="22"/>
      <c r="AF265" s="22"/>
      <c r="AG265" s="22"/>
      <c r="AI265" s="35"/>
      <c r="AK265" s="22"/>
      <c r="AL265" s="22"/>
      <c r="AM265" s="22"/>
      <c r="AO265" s="32"/>
    </row>
    <row r="266" spans="1:41" s="5" customFormat="1" x14ac:dyDescent="0.25">
      <c r="A266" s="22"/>
      <c r="B266" s="32"/>
      <c r="D266" s="32"/>
      <c r="E266" s="32"/>
      <c r="F266" s="32"/>
      <c r="G266" s="32"/>
      <c r="H266" s="32"/>
      <c r="I266" s="3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33"/>
      <c r="W266" s="22"/>
      <c r="X266" s="22"/>
      <c r="Y266" s="22"/>
      <c r="Z266" s="22"/>
      <c r="AB266" s="34"/>
      <c r="AC266" s="22"/>
      <c r="AD266" s="22"/>
      <c r="AE266" s="22"/>
      <c r="AF266" s="22"/>
      <c r="AG266" s="22"/>
      <c r="AI266" s="35"/>
      <c r="AK266" s="22"/>
      <c r="AL266" s="22"/>
      <c r="AM266" s="22"/>
      <c r="AO266" s="32"/>
    </row>
    <row r="267" spans="1:41" s="5" customFormat="1" x14ac:dyDescent="0.25">
      <c r="A267" s="22"/>
      <c r="B267" s="32"/>
      <c r="D267" s="32"/>
      <c r="E267" s="32"/>
      <c r="F267" s="32"/>
      <c r="G267" s="32"/>
      <c r="H267" s="32"/>
      <c r="I267" s="3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33"/>
      <c r="W267" s="22"/>
      <c r="X267" s="22"/>
      <c r="Y267" s="22"/>
      <c r="Z267" s="22"/>
      <c r="AB267" s="34"/>
      <c r="AC267" s="22"/>
      <c r="AD267" s="22"/>
      <c r="AE267" s="22"/>
      <c r="AF267" s="22"/>
      <c r="AG267" s="22"/>
      <c r="AI267" s="35"/>
      <c r="AK267" s="22"/>
      <c r="AL267" s="22"/>
      <c r="AM267" s="22"/>
      <c r="AO267" s="32"/>
    </row>
    <row r="268" spans="1:41" s="5" customFormat="1" x14ac:dyDescent="0.25">
      <c r="A268" s="22"/>
      <c r="B268" s="32"/>
      <c r="D268" s="32"/>
      <c r="E268" s="32"/>
      <c r="F268" s="32"/>
      <c r="G268" s="32"/>
      <c r="H268" s="32"/>
      <c r="I268" s="3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33"/>
      <c r="W268" s="22"/>
      <c r="X268" s="22"/>
      <c r="Y268" s="22"/>
      <c r="Z268" s="22"/>
      <c r="AB268" s="34"/>
      <c r="AC268" s="22"/>
      <c r="AD268" s="22"/>
      <c r="AE268" s="22"/>
      <c r="AF268" s="22"/>
      <c r="AG268" s="22"/>
      <c r="AI268" s="35"/>
      <c r="AK268" s="22"/>
      <c r="AL268" s="22"/>
      <c r="AM268" s="22"/>
      <c r="AO268" s="32"/>
    </row>
    <row r="269" spans="1:41" s="5" customFormat="1" x14ac:dyDescent="0.25">
      <c r="A269" s="22"/>
      <c r="B269" s="32"/>
      <c r="D269" s="32"/>
      <c r="E269" s="32"/>
      <c r="F269" s="32"/>
      <c r="G269" s="32"/>
      <c r="H269" s="32"/>
      <c r="I269" s="3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33"/>
      <c r="W269" s="22"/>
      <c r="X269" s="22"/>
      <c r="Y269" s="22"/>
      <c r="Z269" s="22"/>
      <c r="AB269" s="34"/>
      <c r="AC269" s="22"/>
      <c r="AD269" s="22"/>
      <c r="AE269" s="22"/>
      <c r="AF269" s="22"/>
      <c r="AG269" s="22"/>
      <c r="AI269" s="35"/>
      <c r="AK269" s="22"/>
      <c r="AL269" s="22"/>
      <c r="AM269" s="22"/>
      <c r="AO269" s="32"/>
    </row>
    <row r="270" spans="1:41" s="5" customFormat="1" x14ac:dyDescent="0.25">
      <c r="A270" s="22"/>
      <c r="B270" s="32"/>
      <c r="D270" s="32"/>
      <c r="E270" s="32"/>
      <c r="F270" s="32"/>
      <c r="G270" s="32"/>
      <c r="H270" s="32"/>
      <c r="I270" s="3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33"/>
      <c r="W270" s="22"/>
      <c r="X270" s="22"/>
      <c r="Y270" s="22"/>
      <c r="Z270" s="22"/>
      <c r="AB270" s="34"/>
      <c r="AC270" s="22"/>
      <c r="AD270" s="22"/>
      <c r="AE270" s="22"/>
      <c r="AF270" s="22"/>
      <c r="AG270" s="22"/>
      <c r="AI270" s="35"/>
      <c r="AK270" s="22"/>
      <c r="AL270" s="22"/>
      <c r="AM270" s="22"/>
      <c r="AO270" s="32"/>
    </row>
    <row r="271" spans="1:41" s="5" customFormat="1" x14ac:dyDescent="0.25">
      <c r="A271" s="22"/>
      <c r="B271" s="32"/>
      <c r="D271" s="32"/>
      <c r="E271" s="32"/>
      <c r="F271" s="32"/>
      <c r="G271" s="32"/>
      <c r="H271" s="32"/>
      <c r="I271" s="3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33"/>
      <c r="W271" s="22"/>
      <c r="X271" s="22"/>
      <c r="Y271" s="22"/>
      <c r="Z271" s="22"/>
      <c r="AB271" s="34"/>
      <c r="AC271" s="22"/>
      <c r="AD271" s="22"/>
      <c r="AE271" s="22"/>
      <c r="AF271" s="22"/>
      <c r="AG271" s="22"/>
      <c r="AI271" s="35"/>
      <c r="AK271" s="22"/>
      <c r="AL271" s="22"/>
      <c r="AM271" s="22"/>
      <c r="AO271" s="32"/>
    </row>
    <row r="272" spans="1:41" s="5" customFormat="1" x14ac:dyDescent="0.25">
      <c r="A272" s="22"/>
      <c r="B272" s="32"/>
      <c r="D272" s="32"/>
      <c r="E272" s="32"/>
      <c r="F272" s="32"/>
      <c r="G272" s="32"/>
      <c r="H272" s="32"/>
      <c r="I272" s="3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33"/>
      <c r="W272" s="22"/>
      <c r="X272" s="22"/>
      <c r="Y272" s="22"/>
      <c r="Z272" s="22"/>
      <c r="AB272" s="34"/>
      <c r="AC272" s="22"/>
      <c r="AD272" s="22"/>
      <c r="AE272" s="22"/>
      <c r="AF272" s="22"/>
      <c r="AG272" s="22"/>
      <c r="AI272" s="35"/>
      <c r="AK272" s="22"/>
      <c r="AL272" s="22"/>
      <c r="AM272" s="22"/>
      <c r="AO272" s="32"/>
    </row>
    <row r="273" spans="1:41" s="5" customFormat="1" x14ac:dyDescent="0.25">
      <c r="A273" s="22"/>
      <c r="B273" s="32"/>
      <c r="D273" s="32"/>
      <c r="E273" s="32"/>
      <c r="F273" s="32"/>
      <c r="G273" s="32"/>
      <c r="H273" s="32"/>
      <c r="I273" s="3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33"/>
      <c r="W273" s="22"/>
      <c r="X273" s="22"/>
      <c r="Y273" s="22"/>
      <c r="Z273" s="22"/>
      <c r="AB273" s="34"/>
      <c r="AC273" s="22"/>
      <c r="AD273" s="22"/>
      <c r="AE273" s="22"/>
      <c r="AF273" s="22"/>
      <c r="AG273" s="22"/>
      <c r="AI273" s="35"/>
      <c r="AK273" s="22"/>
      <c r="AL273" s="22"/>
      <c r="AM273" s="22"/>
      <c r="AO273" s="32"/>
    </row>
    <row r="274" spans="1:41" s="5" customFormat="1" x14ac:dyDescent="0.25">
      <c r="A274" s="22"/>
      <c r="B274" s="32"/>
      <c r="D274" s="32"/>
      <c r="E274" s="32"/>
      <c r="F274" s="32"/>
      <c r="G274" s="32"/>
      <c r="H274" s="32"/>
      <c r="I274" s="3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33"/>
      <c r="W274" s="22"/>
      <c r="X274" s="22"/>
      <c r="Y274" s="22"/>
      <c r="Z274" s="22"/>
      <c r="AB274" s="34"/>
      <c r="AC274" s="22"/>
      <c r="AD274" s="22"/>
      <c r="AE274" s="22"/>
      <c r="AF274" s="22"/>
      <c r="AG274" s="22"/>
      <c r="AI274" s="35"/>
      <c r="AK274" s="22"/>
      <c r="AL274" s="22"/>
      <c r="AM274" s="22"/>
      <c r="AO274" s="32"/>
    </row>
    <row r="275" spans="1:41" s="5" customFormat="1" x14ac:dyDescent="0.25">
      <c r="A275" s="22"/>
      <c r="B275" s="32"/>
      <c r="D275" s="32"/>
      <c r="E275" s="32"/>
      <c r="F275" s="32"/>
      <c r="G275" s="32"/>
      <c r="H275" s="32"/>
      <c r="I275" s="3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33"/>
      <c r="W275" s="22"/>
      <c r="X275" s="22"/>
      <c r="Y275" s="22"/>
      <c r="Z275" s="22"/>
      <c r="AB275" s="34"/>
      <c r="AC275" s="22"/>
      <c r="AD275" s="22"/>
      <c r="AE275" s="22"/>
      <c r="AF275" s="22"/>
      <c r="AG275" s="22"/>
      <c r="AI275" s="35"/>
      <c r="AK275" s="22"/>
      <c r="AL275" s="22"/>
      <c r="AM275" s="22"/>
      <c r="AO275" s="32"/>
    </row>
    <row r="276" spans="1:41" s="5" customFormat="1" x14ac:dyDescent="0.25">
      <c r="A276" s="22"/>
      <c r="B276" s="32"/>
      <c r="D276" s="32"/>
      <c r="E276" s="32"/>
      <c r="F276" s="32"/>
      <c r="G276" s="32"/>
      <c r="H276" s="32"/>
      <c r="I276" s="3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33"/>
      <c r="W276" s="22"/>
      <c r="X276" s="22"/>
      <c r="Y276" s="22"/>
      <c r="Z276" s="22"/>
      <c r="AB276" s="34"/>
      <c r="AC276" s="22"/>
      <c r="AD276" s="22"/>
      <c r="AE276" s="22"/>
      <c r="AF276" s="22"/>
      <c r="AG276" s="22"/>
      <c r="AI276" s="35"/>
      <c r="AK276" s="22"/>
      <c r="AL276" s="22"/>
      <c r="AM276" s="22"/>
      <c r="AO276" s="32"/>
    </row>
    <row r="277" spans="1:41" s="5" customFormat="1" x14ac:dyDescent="0.25">
      <c r="A277" s="22"/>
      <c r="B277" s="32"/>
      <c r="D277" s="32"/>
      <c r="E277" s="32"/>
      <c r="F277" s="32"/>
      <c r="G277" s="32"/>
      <c r="H277" s="32"/>
      <c r="I277" s="3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33"/>
      <c r="W277" s="22"/>
      <c r="X277" s="22"/>
      <c r="Y277" s="22"/>
      <c r="Z277" s="22"/>
      <c r="AB277" s="34"/>
      <c r="AC277" s="22"/>
      <c r="AD277" s="22"/>
      <c r="AE277" s="22"/>
      <c r="AF277" s="22"/>
      <c r="AG277" s="22"/>
      <c r="AI277" s="35"/>
      <c r="AK277" s="22"/>
      <c r="AL277" s="22"/>
      <c r="AM277" s="22"/>
      <c r="AO277" s="32"/>
    </row>
    <row r="278" spans="1:41" s="5" customFormat="1" x14ac:dyDescent="0.25">
      <c r="A278" s="22"/>
      <c r="B278" s="32"/>
      <c r="D278" s="32"/>
      <c r="E278" s="32"/>
      <c r="F278" s="32"/>
      <c r="G278" s="32"/>
      <c r="H278" s="32"/>
      <c r="I278" s="3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33"/>
      <c r="W278" s="22"/>
      <c r="X278" s="22"/>
      <c r="Y278" s="22"/>
      <c r="Z278" s="22"/>
      <c r="AB278" s="34"/>
      <c r="AC278" s="22"/>
      <c r="AD278" s="22"/>
      <c r="AE278" s="22"/>
      <c r="AF278" s="22"/>
      <c r="AG278" s="22"/>
      <c r="AI278" s="35"/>
      <c r="AK278" s="22"/>
      <c r="AL278" s="22"/>
      <c r="AM278" s="22"/>
      <c r="AO278" s="32"/>
    </row>
    <row r="279" spans="1:41" s="5" customFormat="1" x14ac:dyDescent="0.25">
      <c r="A279" s="22"/>
      <c r="B279" s="32"/>
      <c r="D279" s="32"/>
      <c r="E279" s="32"/>
      <c r="F279" s="32"/>
      <c r="G279" s="32"/>
      <c r="H279" s="32"/>
      <c r="I279" s="3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33"/>
      <c r="W279" s="22"/>
      <c r="X279" s="22"/>
      <c r="Y279" s="22"/>
      <c r="Z279" s="22"/>
      <c r="AB279" s="34"/>
      <c r="AC279" s="22"/>
      <c r="AD279" s="22"/>
      <c r="AE279" s="22"/>
      <c r="AF279" s="22"/>
      <c r="AG279" s="22"/>
      <c r="AI279" s="35"/>
      <c r="AK279" s="22"/>
      <c r="AL279" s="22"/>
      <c r="AM279" s="22"/>
      <c r="AO279" s="32"/>
    </row>
    <row r="280" spans="1:41" s="5" customFormat="1" x14ac:dyDescent="0.25">
      <c r="A280" s="22"/>
      <c r="B280" s="32"/>
      <c r="D280" s="32"/>
      <c r="E280" s="32"/>
      <c r="F280" s="32"/>
      <c r="G280" s="32"/>
      <c r="H280" s="32"/>
      <c r="I280" s="3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33"/>
      <c r="W280" s="22"/>
      <c r="X280" s="22"/>
      <c r="Y280" s="22"/>
      <c r="Z280" s="22"/>
      <c r="AB280" s="34"/>
      <c r="AC280" s="22"/>
      <c r="AD280" s="22"/>
      <c r="AE280" s="22"/>
      <c r="AF280" s="22"/>
      <c r="AG280" s="22"/>
      <c r="AI280" s="35"/>
      <c r="AK280" s="22"/>
      <c r="AL280" s="22"/>
      <c r="AM280" s="22"/>
      <c r="AO280" s="32"/>
    </row>
    <row r="281" spans="1:41" s="5" customFormat="1" x14ac:dyDescent="0.25">
      <c r="A281" s="22"/>
      <c r="B281" s="32"/>
      <c r="D281" s="32"/>
      <c r="E281" s="32"/>
      <c r="F281" s="32"/>
      <c r="G281" s="32"/>
      <c r="H281" s="32"/>
      <c r="I281" s="3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33"/>
      <c r="W281" s="22"/>
      <c r="X281" s="22"/>
      <c r="Y281" s="22"/>
      <c r="Z281" s="22"/>
      <c r="AB281" s="34"/>
      <c r="AC281" s="22"/>
      <c r="AD281" s="22"/>
      <c r="AE281" s="22"/>
      <c r="AF281" s="22"/>
      <c r="AG281" s="22"/>
      <c r="AI281" s="35"/>
      <c r="AK281" s="22"/>
      <c r="AL281" s="22"/>
      <c r="AM281" s="22"/>
      <c r="AO281" s="32"/>
    </row>
    <row r="282" spans="1:41" s="5" customFormat="1" x14ac:dyDescent="0.25">
      <c r="A282" s="22"/>
      <c r="B282" s="32"/>
      <c r="D282" s="32"/>
      <c r="E282" s="32"/>
      <c r="F282" s="32"/>
      <c r="G282" s="32"/>
      <c r="H282" s="32"/>
      <c r="I282" s="3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33"/>
      <c r="W282" s="22"/>
      <c r="X282" s="22"/>
      <c r="Y282" s="22"/>
      <c r="Z282" s="22"/>
      <c r="AB282" s="34"/>
      <c r="AC282" s="22"/>
      <c r="AD282" s="22"/>
      <c r="AE282" s="22"/>
      <c r="AF282" s="22"/>
      <c r="AG282" s="22"/>
      <c r="AI282" s="35"/>
      <c r="AK282" s="22"/>
      <c r="AL282" s="22"/>
      <c r="AM282" s="22"/>
      <c r="AO282" s="32"/>
    </row>
    <row r="283" spans="1:41" s="5" customFormat="1" x14ac:dyDescent="0.25">
      <c r="A283" s="22"/>
      <c r="B283" s="32"/>
      <c r="D283" s="32"/>
      <c r="E283" s="32"/>
      <c r="F283" s="32"/>
      <c r="G283" s="32"/>
      <c r="H283" s="32"/>
      <c r="I283" s="3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33"/>
      <c r="W283" s="22"/>
      <c r="X283" s="22"/>
      <c r="Y283" s="22"/>
      <c r="Z283" s="22"/>
      <c r="AB283" s="34"/>
      <c r="AC283" s="22"/>
      <c r="AD283" s="22"/>
      <c r="AE283" s="22"/>
      <c r="AF283" s="22"/>
      <c r="AG283" s="22"/>
      <c r="AI283" s="35"/>
      <c r="AK283" s="22"/>
      <c r="AL283" s="22"/>
      <c r="AM283" s="22"/>
      <c r="AO283" s="32"/>
    </row>
    <row r="284" spans="1:41" s="5" customFormat="1" x14ac:dyDescent="0.25">
      <c r="A284" s="22"/>
      <c r="B284" s="32"/>
      <c r="D284" s="32"/>
      <c r="E284" s="32"/>
      <c r="F284" s="32"/>
      <c r="G284" s="32"/>
      <c r="H284" s="32"/>
      <c r="I284" s="3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33"/>
      <c r="W284" s="22"/>
      <c r="X284" s="22"/>
      <c r="Y284" s="22"/>
      <c r="Z284" s="22"/>
      <c r="AB284" s="34"/>
      <c r="AC284" s="22"/>
      <c r="AD284" s="22"/>
      <c r="AE284" s="22"/>
      <c r="AF284" s="22"/>
      <c r="AG284" s="22"/>
      <c r="AI284" s="35"/>
      <c r="AK284" s="22"/>
      <c r="AL284" s="22"/>
      <c r="AM284" s="22"/>
      <c r="AO284" s="32"/>
    </row>
    <row r="285" spans="1:41" s="5" customFormat="1" x14ac:dyDescent="0.25">
      <c r="A285" s="22"/>
      <c r="B285" s="32"/>
      <c r="D285" s="32"/>
      <c r="E285" s="32"/>
      <c r="F285" s="32"/>
      <c r="G285" s="32"/>
      <c r="H285" s="32"/>
      <c r="I285" s="3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33"/>
      <c r="W285" s="22"/>
      <c r="X285" s="22"/>
      <c r="Y285" s="22"/>
      <c r="Z285" s="22"/>
      <c r="AB285" s="34"/>
      <c r="AC285" s="22"/>
      <c r="AD285" s="22"/>
      <c r="AE285" s="22"/>
      <c r="AF285" s="22"/>
      <c r="AG285" s="22"/>
      <c r="AI285" s="35"/>
      <c r="AK285" s="22"/>
      <c r="AL285" s="22"/>
      <c r="AM285" s="22"/>
      <c r="AO285" s="32"/>
    </row>
    <row r="286" spans="1:41" s="5" customFormat="1" x14ac:dyDescent="0.25">
      <c r="A286" s="22"/>
      <c r="B286" s="32"/>
      <c r="D286" s="32"/>
      <c r="E286" s="32"/>
      <c r="F286" s="32"/>
      <c r="G286" s="32"/>
      <c r="H286" s="32"/>
      <c r="I286" s="3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33"/>
      <c r="W286" s="22"/>
      <c r="X286" s="22"/>
      <c r="Y286" s="22"/>
      <c r="Z286" s="22"/>
      <c r="AB286" s="34"/>
      <c r="AC286" s="22"/>
      <c r="AD286" s="22"/>
      <c r="AE286" s="22"/>
      <c r="AF286" s="22"/>
      <c r="AG286" s="22"/>
      <c r="AI286" s="35"/>
      <c r="AK286" s="22"/>
      <c r="AL286" s="22"/>
      <c r="AM286" s="22"/>
      <c r="AO286" s="32"/>
    </row>
    <row r="287" spans="1:41" s="5" customFormat="1" x14ac:dyDescent="0.25">
      <c r="A287" s="22"/>
      <c r="B287" s="32"/>
      <c r="D287" s="32"/>
      <c r="E287" s="32"/>
      <c r="F287" s="32"/>
      <c r="G287" s="32"/>
      <c r="H287" s="32"/>
      <c r="I287" s="3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33"/>
      <c r="W287" s="22"/>
      <c r="X287" s="22"/>
      <c r="Y287" s="22"/>
      <c r="Z287" s="22"/>
      <c r="AB287" s="34"/>
      <c r="AC287" s="22"/>
      <c r="AD287" s="22"/>
      <c r="AE287" s="22"/>
      <c r="AF287" s="22"/>
      <c r="AG287" s="22"/>
      <c r="AI287" s="35"/>
      <c r="AK287" s="22"/>
      <c r="AL287" s="22"/>
      <c r="AM287" s="22"/>
      <c r="AO287" s="32"/>
    </row>
    <row r="288" spans="1:41" s="5" customFormat="1" x14ac:dyDescent="0.25">
      <c r="A288" s="22"/>
      <c r="B288" s="32"/>
      <c r="D288" s="32"/>
      <c r="E288" s="32"/>
      <c r="F288" s="32"/>
      <c r="G288" s="32"/>
      <c r="H288" s="32"/>
      <c r="I288" s="3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33"/>
      <c r="W288" s="22"/>
      <c r="X288" s="22"/>
      <c r="Y288" s="22"/>
      <c r="Z288" s="22"/>
      <c r="AB288" s="34"/>
      <c r="AC288" s="22"/>
      <c r="AD288" s="22"/>
      <c r="AE288" s="22"/>
      <c r="AF288" s="22"/>
      <c r="AG288" s="22"/>
      <c r="AI288" s="35"/>
      <c r="AK288" s="22"/>
      <c r="AL288" s="22"/>
      <c r="AM288" s="22"/>
      <c r="AO288" s="32"/>
    </row>
    <row r="289" spans="1:41" s="5" customFormat="1" x14ac:dyDescent="0.25">
      <c r="A289" s="22"/>
      <c r="B289" s="32"/>
      <c r="D289" s="32"/>
      <c r="E289" s="32"/>
      <c r="F289" s="32"/>
      <c r="G289" s="32"/>
      <c r="H289" s="32"/>
      <c r="I289" s="3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33"/>
      <c r="W289" s="22"/>
      <c r="X289" s="22"/>
      <c r="Y289" s="22"/>
      <c r="Z289" s="22"/>
      <c r="AB289" s="34"/>
      <c r="AC289" s="22"/>
      <c r="AD289" s="22"/>
      <c r="AE289" s="22"/>
      <c r="AF289" s="22"/>
      <c r="AG289" s="22"/>
      <c r="AI289" s="35"/>
      <c r="AK289" s="22"/>
      <c r="AL289" s="22"/>
      <c r="AM289" s="22"/>
      <c r="AO289" s="32"/>
    </row>
    <row r="290" spans="1:41" s="5" customFormat="1" x14ac:dyDescent="0.25">
      <c r="A290" s="22"/>
      <c r="B290" s="32"/>
      <c r="D290" s="32"/>
      <c r="E290" s="32"/>
      <c r="F290" s="32"/>
      <c r="G290" s="32"/>
      <c r="H290" s="32"/>
      <c r="I290" s="3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33"/>
      <c r="W290" s="22"/>
      <c r="X290" s="22"/>
      <c r="Y290" s="22"/>
      <c r="Z290" s="22"/>
      <c r="AB290" s="34"/>
      <c r="AC290" s="22"/>
      <c r="AD290" s="22"/>
      <c r="AE290" s="22"/>
      <c r="AF290" s="22"/>
      <c r="AG290" s="22"/>
      <c r="AI290" s="35"/>
      <c r="AK290" s="22"/>
      <c r="AL290" s="22"/>
      <c r="AM290" s="22"/>
      <c r="AO290" s="32"/>
    </row>
    <row r="291" spans="1:41" s="5" customFormat="1" x14ac:dyDescent="0.25">
      <c r="A291" s="22"/>
      <c r="B291" s="32"/>
      <c r="D291" s="32"/>
      <c r="E291" s="32"/>
      <c r="F291" s="32"/>
      <c r="G291" s="32"/>
      <c r="H291" s="32"/>
      <c r="I291" s="3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33"/>
      <c r="W291" s="22"/>
      <c r="X291" s="22"/>
      <c r="Y291" s="22"/>
      <c r="Z291" s="22"/>
      <c r="AB291" s="34"/>
      <c r="AC291" s="22"/>
      <c r="AD291" s="22"/>
      <c r="AE291" s="22"/>
      <c r="AF291" s="22"/>
      <c r="AG291" s="22"/>
      <c r="AI291" s="35"/>
      <c r="AK291" s="22"/>
      <c r="AL291" s="22"/>
      <c r="AM291" s="22"/>
      <c r="AO291" s="32"/>
    </row>
    <row r="292" spans="1:41" s="5" customFormat="1" x14ac:dyDescent="0.25">
      <c r="A292" s="22"/>
      <c r="B292" s="32"/>
      <c r="D292" s="32"/>
      <c r="E292" s="32"/>
      <c r="F292" s="32"/>
      <c r="G292" s="32"/>
      <c r="H292" s="32"/>
      <c r="I292" s="3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33"/>
      <c r="W292" s="22"/>
      <c r="X292" s="22"/>
      <c r="Y292" s="22"/>
      <c r="Z292" s="22"/>
      <c r="AB292" s="34"/>
      <c r="AC292" s="22"/>
      <c r="AD292" s="22"/>
      <c r="AE292" s="22"/>
      <c r="AF292" s="22"/>
      <c r="AG292" s="22"/>
      <c r="AI292" s="35"/>
      <c r="AK292" s="22"/>
      <c r="AL292" s="22"/>
      <c r="AM292" s="22"/>
      <c r="AO292" s="32"/>
    </row>
    <row r="293" spans="1:41" s="5" customFormat="1" x14ac:dyDescent="0.25">
      <c r="A293" s="22"/>
      <c r="B293" s="32"/>
      <c r="D293" s="32"/>
      <c r="E293" s="32"/>
      <c r="F293" s="32"/>
      <c r="G293" s="32"/>
      <c r="H293" s="32"/>
      <c r="I293" s="3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33"/>
      <c r="W293" s="22"/>
      <c r="X293" s="22"/>
      <c r="Y293" s="22"/>
      <c r="Z293" s="22"/>
      <c r="AB293" s="34"/>
      <c r="AC293" s="22"/>
      <c r="AD293" s="22"/>
      <c r="AE293" s="22"/>
      <c r="AF293" s="22"/>
      <c r="AG293" s="22"/>
      <c r="AI293" s="35"/>
      <c r="AK293" s="22"/>
      <c r="AL293" s="22"/>
      <c r="AM293" s="22"/>
      <c r="AO293" s="32"/>
    </row>
    <row r="294" spans="1:41" s="5" customFormat="1" x14ac:dyDescent="0.25">
      <c r="A294" s="22"/>
      <c r="B294" s="32"/>
      <c r="D294" s="32"/>
      <c r="E294" s="32"/>
      <c r="F294" s="32"/>
      <c r="G294" s="32"/>
      <c r="H294" s="32"/>
      <c r="I294" s="3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33"/>
      <c r="W294" s="22"/>
      <c r="X294" s="22"/>
      <c r="Y294" s="22"/>
      <c r="Z294" s="22"/>
      <c r="AB294" s="34"/>
      <c r="AC294" s="22"/>
      <c r="AD294" s="22"/>
      <c r="AE294" s="22"/>
      <c r="AF294" s="22"/>
      <c r="AG294" s="22"/>
      <c r="AI294" s="35"/>
      <c r="AK294" s="22"/>
      <c r="AL294" s="22"/>
      <c r="AM294" s="22"/>
      <c r="AO294" s="32"/>
    </row>
    <row r="295" spans="1:41" s="5" customFormat="1" x14ac:dyDescent="0.25">
      <c r="A295" s="22"/>
      <c r="B295" s="32"/>
      <c r="D295" s="32"/>
      <c r="E295" s="32"/>
      <c r="F295" s="32"/>
      <c r="G295" s="32"/>
      <c r="H295" s="32"/>
      <c r="I295" s="3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33"/>
      <c r="W295" s="22"/>
      <c r="X295" s="22"/>
      <c r="Y295" s="22"/>
      <c r="Z295" s="22"/>
      <c r="AB295" s="34"/>
      <c r="AC295" s="22"/>
      <c r="AD295" s="22"/>
      <c r="AE295" s="22"/>
      <c r="AF295" s="22"/>
      <c r="AG295" s="22"/>
      <c r="AI295" s="35"/>
      <c r="AK295" s="22"/>
      <c r="AL295" s="22"/>
      <c r="AM295" s="22"/>
      <c r="AO295" s="32"/>
    </row>
    <row r="296" spans="1:41" s="5" customFormat="1" x14ac:dyDescent="0.25">
      <c r="A296" s="22"/>
      <c r="B296" s="32"/>
      <c r="D296" s="32"/>
      <c r="E296" s="32"/>
      <c r="F296" s="32"/>
      <c r="G296" s="32"/>
      <c r="H296" s="32"/>
      <c r="I296" s="3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33"/>
      <c r="W296" s="22"/>
      <c r="X296" s="22"/>
      <c r="Y296" s="22"/>
      <c r="Z296" s="22"/>
      <c r="AB296" s="34"/>
      <c r="AC296" s="22"/>
      <c r="AD296" s="22"/>
      <c r="AE296" s="22"/>
      <c r="AF296" s="22"/>
      <c r="AG296" s="22"/>
      <c r="AI296" s="35"/>
      <c r="AK296" s="22"/>
      <c r="AL296" s="22"/>
      <c r="AM296" s="22"/>
      <c r="AO296" s="32"/>
    </row>
    <row r="297" spans="1:41" s="5" customFormat="1" x14ac:dyDescent="0.25">
      <c r="A297" s="22"/>
      <c r="B297" s="32"/>
      <c r="D297" s="32"/>
      <c r="E297" s="32"/>
      <c r="F297" s="32"/>
      <c r="G297" s="32"/>
      <c r="H297" s="32"/>
      <c r="I297" s="3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33"/>
      <c r="W297" s="22"/>
      <c r="X297" s="22"/>
      <c r="Y297" s="22"/>
      <c r="Z297" s="22"/>
      <c r="AB297" s="34"/>
      <c r="AC297" s="22"/>
      <c r="AD297" s="22"/>
      <c r="AE297" s="22"/>
      <c r="AF297" s="22"/>
      <c r="AG297" s="22"/>
      <c r="AI297" s="35"/>
      <c r="AK297" s="22"/>
      <c r="AL297" s="22"/>
      <c r="AM297" s="22"/>
      <c r="AO297" s="32"/>
    </row>
    <row r="298" spans="1:41" s="5" customFormat="1" x14ac:dyDescent="0.25">
      <c r="A298" s="22"/>
      <c r="B298" s="32"/>
      <c r="D298" s="32"/>
      <c r="E298" s="32"/>
      <c r="F298" s="32"/>
      <c r="G298" s="32"/>
      <c r="H298" s="32"/>
      <c r="I298" s="3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33"/>
      <c r="W298" s="22"/>
      <c r="X298" s="22"/>
      <c r="Y298" s="22"/>
      <c r="Z298" s="22"/>
      <c r="AB298" s="34"/>
      <c r="AC298" s="22"/>
      <c r="AD298" s="22"/>
      <c r="AE298" s="22"/>
      <c r="AF298" s="22"/>
      <c r="AG298" s="22"/>
      <c r="AI298" s="35"/>
      <c r="AK298" s="22"/>
      <c r="AL298" s="22"/>
      <c r="AM298" s="22"/>
      <c r="AO298" s="32"/>
    </row>
    <row r="299" spans="1:41" s="5" customFormat="1" x14ac:dyDescent="0.25">
      <c r="A299" s="22"/>
      <c r="B299" s="32"/>
      <c r="D299" s="32"/>
      <c r="E299" s="32"/>
      <c r="F299" s="32"/>
      <c r="G299" s="32"/>
      <c r="H299" s="32"/>
      <c r="I299" s="3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33"/>
      <c r="W299" s="22"/>
      <c r="X299" s="22"/>
      <c r="Y299" s="22"/>
      <c r="Z299" s="22"/>
      <c r="AB299" s="34"/>
      <c r="AC299" s="22"/>
      <c r="AD299" s="22"/>
      <c r="AE299" s="22"/>
      <c r="AF299" s="22"/>
      <c r="AG299" s="22"/>
      <c r="AI299" s="35"/>
      <c r="AK299" s="22"/>
      <c r="AL299" s="22"/>
      <c r="AM299" s="22"/>
      <c r="AO299" s="32"/>
    </row>
    <row r="300" spans="1:41" s="5" customFormat="1" x14ac:dyDescent="0.25">
      <c r="A300" s="22"/>
      <c r="B300" s="32"/>
      <c r="D300" s="32"/>
      <c r="E300" s="32"/>
      <c r="F300" s="32"/>
      <c r="G300" s="32"/>
      <c r="H300" s="32"/>
      <c r="I300" s="3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33"/>
      <c r="W300" s="22"/>
      <c r="X300" s="22"/>
      <c r="Y300" s="22"/>
      <c r="Z300" s="22"/>
      <c r="AB300" s="34"/>
      <c r="AC300" s="22"/>
      <c r="AD300" s="22"/>
      <c r="AE300" s="22"/>
      <c r="AF300" s="22"/>
      <c r="AG300" s="22"/>
      <c r="AI300" s="35"/>
      <c r="AK300" s="22"/>
      <c r="AL300" s="22"/>
      <c r="AM300" s="22"/>
      <c r="AO300" s="32"/>
    </row>
    <row r="301" spans="1:41" s="5" customFormat="1" x14ac:dyDescent="0.25">
      <c r="A301" s="22"/>
      <c r="B301" s="32"/>
      <c r="D301" s="32"/>
      <c r="E301" s="32"/>
      <c r="F301" s="32"/>
      <c r="G301" s="32"/>
      <c r="H301" s="32"/>
      <c r="I301" s="3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33"/>
      <c r="W301" s="22"/>
      <c r="X301" s="22"/>
      <c r="Y301" s="22"/>
      <c r="Z301" s="22"/>
      <c r="AB301" s="34"/>
      <c r="AC301" s="22"/>
      <c r="AD301" s="22"/>
      <c r="AE301" s="22"/>
      <c r="AF301" s="22"/>
      <c r="AG301" s="22"/>
      <c r="AI301" s="35"/>
      <c r="AK301" s="22"/>
      <c r="AL301" s="22"/>
      <c r="AM301" s="22"/>
      <c r="AO301" s="32"/>
    </row>
    <row r="302" spans="1:41" s="5" customFormat="1" x14ac:dyDescent="0.25">
      <c r="A302" s="22"/>
      <c r="B302" s="32"/>
      <c r="D302" s="32"/>
      <c r="E302" s="32"/>
      <c r="F302" s="32"/>
      <c r="G302" s="32"/>
      <c r="H302" s="32"/>
      <c r="I302" s="3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33"/>
      <c r="W302" s="22"/>
      <c r="X302" s="22"/>
      <c r="Y302" s="22"/>
      <c r="Z302" s="22"/>
      <c r="AB302" s="34"/>
      <c r="AC302" s="22"/>
      <c r="AD302" s="22"/>
      <c r="AE302" s="22"/>
      <c r="AF302" s="22"/>
      <c r="AG302" s="22"/>
      <c r="AI302" s="35"/>
      <c r="AK302" s="22"/>
      <c r="AL302" s="22"/>
      <c r="AM302" s="22"/>
      <c r="AO302" s="32"/>
    </row>
    <row r="303" spans="1:41" s="5" customFormat="1" x14ac:dyDescent="0.25">
      <c r="A303" s="22"/>
      <c r="B303" s="32"/>
      <c r="D303" s="32"/>
      <c r="E303" s="32"/>
      <c r="F303" s="32"/>
      <c r="G303" s="32"/>
      <c r="H303" s="32"/>
      <c r="I303" s="3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33"/>
      <c r="W303" s="22"/>
      <c r="X303" s="22"/>
      <c r="Y303" s="22"/>
      <c r="Z303" s="22"/>
      <c r="AB303" s="34"/>
      <c r="AC303" s="22"/>
      <c r="AD303" s="22"/>
      <c r="AE303" s="22"/>
      <c r="AF303" s="22"/>
      <c r="AG303" s="22"/>
      <c r="AI303" s="35"/>
      <c r="AK303" s="22"/>
      <c r="AL303" s="22"/>
      <c r="AM303" s="22"/>
      <c r="AO303" s="32"/>
    </row>
    <row r="304" spans="1:41" s="5" customFormat="1" x14ac:dyDescent="0.25">
      <c r="A304" s="22"/>
      <c r="B304" s="32"/>
      <c r="D304" s="32"/>
      <c r="E304" s="32"/>
      <c r="F304" s="32"/>
      <c r="G304" s="32"/>
      <c r="H304" s="32"/>
      <c r="I304" s="3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33"/>
      <c r="W304" s="22"/>
      <c r="X304" s="22"/>
      <c r="Y304" s="22"/>
      <c r="Z304" s="22"/>
      <c r="AB304" s="34"/>
      <c r="AC304" s="22"/>
      <c r="AD304" s="22"/>
      <c r="AE304" s="22"/>
      <c r="AF304" s="22"/>
      <c r="AG304" s="22"/>
      <c r="AI304" s="35"/>
      <c r="AK304" s="22"/>
      <c r="AL304" s="22"/>
      <c r="AM304" s="22"/>
      <c r="AO304" s="32"/>
    </row>
    <row r="305" spans="1:48" s="5" customFormat="1" x14ac:dyDescent="0.25">
      <c r="A305" s="22"/>
      <c r="B305" s="32"/>
      <c r="D305" s="32"/>
      <c r="E305" s="32"/>
      <c r="F305" s="32"/>
      <c r="G305" s="32"/>
      <c r="H305" s="32"/>
      <c r="I305" s="3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33"/>
      <c r="W305" s="22"/>
      <c r="X305" s="22"/>
      <c r="Y305" s="22"/>
      <c r="Z305" s="22"/>
      <c r="AB305" s="34"/>
      <c r="AC305" s="22"/>
      <c r="AD305" s="22"/>
      <c r="AE305" s="22"/>
      <c r="AF305" s="22"/>
      <c r="AG305" s="22"/>
      <c r="AI305" s="35"/>
      <c r="AK305" s="22"/>
      <c r="AL305" s="22"/>
      <c r="AM305" s="22"/>
      <c r="AO305" s="32"/>
    </row>
    <row r="306" spans="1:48" s="5" customFormat="1" x14ac:dyDescent="0.25">
      <c r="A306" s="22"/>
      <c r="B306" s="32"/>
      <c r="D306" s="32"/>
      <c r="E306" s="32"/>
      <c r="F306" s="32"/>
      <c r="G306" s="32"/>
      <c r="H306" s="32"/>
      <c r="I306" s="3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33"/>
      <c r="W306" s="22"/>
      <c r="X306" s="22"/>
      <c r="Y306" s="22"/>
      <c r="Z306" s="22"/>
      <c r="AB306" s="34"/>
      <c r="AC306" s="22"/>
      <c r="AD306" s="22"/>
      <c r="AE306" s="22"/>
      <c r="AF306" s="22"/>
      <c r="AG306" s="22"/>
      <c r="AI306" s="35"/>
      <c r="AK306" s="22"/>
      <c r="AL306" s="22"/>
      <c r="AM306" s="22"/>
      <c r="AO306" s="32"/>
    </row>
    <row r="307" spans="1:48" s="5" customFormat="1" x14ac:dyDescent="0.25">
      <c r="A307" s="22"/>
      <c r="B307" s="32"/>
      <c r="D307" s="32"/>
      <c r="E307" s="32"/>
      <c r="F307" s="32"/>
      <c r="G307" s="32"/>
      <c r="H307" s="32"/>
      <c r="I307" s="3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33"/>
      <c r="W307" s="22"/>
      <c r="X307" s="22"/>
      <c r="Y307" s="22"/>
      <c r="Z307" s="22"/>
      <c r="AB307" s="34"/>
      <c r="AC307" s="22"/>
      <c r="AD307" s="22"/>
      <c r="AE307" s="22"/>
      <c r="AF307" s="22"/>
      <c r="AG307" s="22"/>
      <c r="AI307" s="35"/>
      <c r="AK307" s="22"/>
      <c r="AL307" s="22"/>
      <c r="AM307" s="22"/>
      <c r="AO307" s="32"/>
      <c r="AV307" s="22"/>
    </row>
    <row r="308" spans="1:48" s="5" customFormat="1" x14ac:dyDescent="0.25">
      <c r="A308" s="22"/>
      <c r="B308" s="32"/>
      <c r="D308" s="32"/>
      <c r="E308" s="32"/>
      <c r="F308" s="32"/>
      <c r="G308" s="32"/>
      <c r="H308" s="32"/>
      <c r="I308" s="3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33"/>
      <c r="W308" s="22"/>
      <c r="X308" s="22"/>
      <c r="Y308" s="22"/>
      <c r="Z308" s="22"/>
      <c r="AB308" s="34"/>
      <c r="AC308" s="22"/>
      <c r="AD308" s="22"/>
      <c r="AE308" s="22"/>
      <c r="AF308" s="22"/>
      <c r="AG308" s="22"/>
      <c r="AI308" s="35"/>
      <c r="AK308" s="22"/>
      <c r="AL308" s="22"/>
      <c r="AM308" s="22"/>
      <c r="AO308" s="32"/>
      <c r="AV308" s="22"/>
    </row>
    <row r="309" spans="1:48" s="5" customFormat="1" x14ac:dyDescent="0.25">
      <c r="A309" s="22"/>
      <c r="B309" s="32"/>
      <c r="D309" s="32"/>
      <c r="E309" s="32"/>
      <c r="F309" s="32"/>
      <c r="G309" s="32"/>
      <c r="H309" s="32"/>
      <c r="I309" s="3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33"/>
      <c r="W309" s="22"/>
      <c r="X309" s="22"/>
      <c r="Y309" s="22"/>
      <c r="Z309" s="22"/>
      <c r="AB309" s="34"/>
      <c r="AC309" s="22"/>
      <c r="AD309" s="22"/>
      <c r="AE309" s="22"/>
      <c r="AF309" s="22"/>
      <c r="AG309" s="22"/>
      <c r="AI309" s="35"/>
      <c r="AK309" s="22"/>
      <c r="AL309" s="22"/>
      <c r="AM309" s="22"/>
      <c r="AO309" s="32"/>
    </row>
    <row r="310" spans="1:48" s="5" customFormat="1" x14ac:dyDescent="0.25">
      <c r="A310" s="22"/>
      <c r="B310" s="32"/>
      <c r="D310" s="32"/>
      <c r="E310" s="32"/>
      <c r="F310" s="32"/>
      <c r="G310" s="32"/>
      <c r="H310" s="32"/>
      <c r="I310" s="3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33"/>
      <c r="W310" s="22"/>
      <c r="X310" s="22"/>
      <c r="Y310" s="22"/>
      <c r="Z310" s="22"/>
      <c r="AB310" s="34"/>
      <c r="AC310" s="22"/>
      <c r="AD310" s="22"/>
      <c r="AE310" s="22"/>
      <c r="AF310" s="22"/>
      <c r="AG310" s="22"/>
      <c r="AI310" s="35"/>
      <c r="AK310" s="22"/>
      <c r="AL310" s="22"/>
      <c r="AM310" s="22"/>
      <c r="AO310" s="32"/>
    </row>
    <row r="311" spans="1:48" s="5" customFormat="1" x14ac:dyDescent="0.25">
      <c r="A311" s="22"/>
      <c r="B311" s="32"/>
      <c r="D311" s="32"/>
      <c r="E311" s="32"/>
      <c r="F311" s="32"/>
      <c r="G311" s="32"/>
      <c r="H311" s="32"/>
      <c r="I311" s="3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33"/>
      <c r="W311" s="22"/>
      <c r="X311" s="22"/>
      <c r="Y311" s="22"/>
      <c r="Z311" s="22"/>
      <c r="AB311" s="34"/>
      <c r="AC311" s="22"/>
      <c r="AD311" s="22"/>
      <c r="AE311" s="22"/>
      <c r="AF311" s="22"/>
      <c r="AG311" s="22"/>
      <c r="AI311" s="35"/>
      <c r="AK311" s="22"/>
      <c r="AL311" s="22"/>
      <c r="AM311" s="22"/>
      <c r="AO311" s="32"/>
    </row>
    <row r="312" spans="1:48" s="5" customFormat="1" x14ac:dyDescent="0.25">
      <c r="A312" s="22"/>
      <c r="B312" s="32"/>
      <c r="D312" s="32"/>
      <c r="E312" s="32"/>
      <c r="F312" s="32"/>
      <c r="G312" s="32"/>
      <c r="H312" s="32"/>
      <c r="I312" s="3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33"/>
      <c r="W312" s="22"/>
      <c r="X312" s="22"/>
      <c r="Y312" s="22"/>
      <c r="Z312" s="22"/>
      <c r="AB312" s="34"/>
      <c r="AC312" s="22"/>
      <c r="AD312" s="22"/>
      <c r="AE312" s="22"/>
      <c r="AF312" s="22"/>
      <c r="AG312" s="22"/>
      <c r="AI312" s="35"/>
      <c r="AK312" s="22"/>
      <c r="AL312" s="22"/>
      <c r="AM312" s="22"/>
      <c r="AO312" s="32"/>
    </row>
    <row r="313" spans="1:48" s="5" customFormat="1" x14ac:dyDescent="0.25">
      <c r="A313" s="22"/>
      <c r="B313" s="32"/>
      <c r="D313" s="32"/>
      <c r="E313" s="32"/>
      <c r="F313" s="32"/>
      <c r="G313" s="32"/>
      <c r="H313" s="32"/>
      <c r="I313" s="3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33"/>
      <c r="W313" s="22"/>
      <c r="X313" s="22"/>
      <c r="Y313" s="22"/>
      <c r="Z313" s="22"/>
      <c r="AB313" s="34"/>
      <c r="AC313" s="22"/>
      <c r="AD313" s="22"/>
      <c r="AE313" s="22"/>
      <c r="AF313" s="22"/>
      <c r="AG313" s="22"/>
      <c r="AI313" s="35"/>
      <c r="AK313" s="22"/>
      <c r="AL313" s="22"/>
      <c r="AM313" s="22"/>
      <c r="AO313" s="32"/>
    </row>
    <row r="314" spans="1:48" s="5" customFormat="1" x14ac:dyDescent="0.25">
      <c r="A314" s="22"/>
      <c r="B314" s="32"/>
      <c r="D314" s="32"/>
      <c r="E314" s="32"/>
      <c r="F314" s="32"/>
      <c r="G314" s="32"/>
      <c r="H314" s="32"/>
      <c r="I314" s="3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33"/>
      <c r="W314" s="22"/>
      <c r="X314" s="22"/>
      <c r="Y314" s="22"/>
      <c r="Z314" s="22"/>
      <c r="AB314" s="34"/>
      <c r="AC314" s="22"/>
      <c r="AD314" s="22"/>
      <c r="AE314" s="22"/>
      <c r="AF314" s="22"/>
      <c r="AG314" s="22"/>
      <c r="AI314" s="35"/>
      <c r="AK314" s="22"/>
      <c r="AL314" s="22"/>
      <c r="AM314" s="22"/>
      <c r="AO314" s="32"/>
    </row>
    <row r="315" spans="1:48" s="5" customFormat="1" x14ac:dyDescent="0.25">
      <c r="A315" s="22"/>
      <c r="B315" s="32"/>
      <c r="D315" s="32"/>
      <c r="E315" s="32"/>
      <c r="F315" s="32"/>
      <c r="G315" s="32"/>
      <c r="H315" s="32"/>
      <c r="I315" s="3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33"/>
      <c r="W315" s="22"/>
      <c r="X315" s="22"/>
      <c r="Y315" s="22"/>
      <c r="Z315" s="22"/>
      <c r="AB315" s="34"/>
      <c r="AC315" s="22"/>
      <c r="AD315" s="22"/>
      <c r="AE315" s="22"/>
      <c r="AF315" s="22"/>
      <c r="AG315" s="22"/>
      <c r="AI315" s="35"/>
      <c r="AK315" s="22"/>
      <c r="AL315" s="22"/>
      <c r="AM315" s="22"/>
      <c r="AO315" s="32"/>
    </row>
    <row r="316" spans="1:48" s="5" customFormat="1" x14ac:dyDescent="0.25">
      <c r="A316" s="22"/>
      <c r="B316" s="32"/>
      <c r="D316" s="32"/>
      <c r="E316" s="32"/>
      <c r="F316" s="32"/>
      <c r="G316" s="32"/>
      <c r="H316" s="32"/>
      <c r="I316" s="3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33"/>
      <c r="W316" s="22"/>
      <c r="X316" s="22"/>
      <c r="Y316" s="22"/>
      <c r="Z316" s="22"/>
      <c r="AB316" s="34"/>
      <c r="AC316" s="22"/>
      <c r="AD316" s="22"/>
      <c r="AE316" s="22"/>
      <c r="AF316" s="22"/>
      <c r="AG316" s="22"/>
      <c r="AI316" s="35"/>
      <c r="AK316" s="22"/>
      <c r="AL316" s="22"/>
      <c r="AM316" s="22"/>
      <c r="AO316" s="32"/>
    </row>
    <row r="317" spans="1:48" s="5" customFormat="1" x14ac:dyDescent="0.25">
      <c r="A317" s="22"/>
      <c r="B317" s="32"/>
      <c r="D317" s="32"/>
      <c r="E317" s="32"/>
      <c r="F317" s="32"/>
      <c r="G317" s="32"/>
      <c r="H317" s="32"/>
      <c r="I317" s="3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33"/>
      <c r="W317" s="22"/>
      <c r="X317" s="22"/>
      <c r="Y317" s="22"/>
      <c r="Z317" s="22"/>
      <c r="AB317" s="34"/>
      <c r="AC317" s="22"/>
      <c r="AD317" s="22"/>
      <c r="AE317" s="22"/>
      <c r="AF317" s="22"/>
      <c r="AG317" s="22"/>
      <c r="AI317" s="35"/>
      <c r="AK317" s="22"/>
      <c r="AL317" s="22"/>
      <c r="AM317" s="22"/>
      <c r="AO317" s="32"/>
    </row>
    <row r="318" spans="1:48" s="5" customFormat="1" x14ac:dyDescent="0.25">
      <c r="A318" s="22"/>
      <c r="B318" s="32"/>
      <c r="D318" s="32"/>
      <c r="E318" s="32"/>
      <c r="F318" s="32"/>
      <c r="G318" s="32"/>
      <c r="H318" s="32"/>
      <c r="I318" s="3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33"/>
      <c r="W318" s="22"/>
      <c r="X318" s="22"/>
      <c r="Y318" s="22"/>
      <c r="Z318" s="22"/>
      <c r="AB318" s="34"/>
      <c r="AC318" s="22"/>
      <c r="AD318" s="22"/>
      <c r="AE318" s="22"/>
      <c r="AF318" s="22"/>
      <c r="AG318" s="22"/>
      <c r="AI318" s="35"/>
      <c r="AK318" s="22"/>
      <c r="AL318" s="22"/>
      <c r="AM318" s="22"/>
      <c r="AO318" s="32"/>
    </row>
    <row r="319" spans="1:48" s="5" customFormat="1" x14ac:dyDescent="0.25">
      <c r="A319" s="22"/>
      <c r="B319" s="32"/>
      <c r="D319" s="32"/>
      <c r="E319" s="32"/>
      <c r="F319" s="32"/>
      <c r="G319" s="32"/>
      <c r="H319" s="32"/>
      <c r="I319" s="3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33"/>
      <c r="W319" s="22"/>
      <c r="X319" s="22"/>
      <c r="Y319" s="22"/>
      <c r="Z319" s="22"/>
      <c r="AB319" s="34"/>
      <c r="AC319" s="22"/>
      <c r="AD319" s="22"/>
      <c r="AE319" s="22"/>
      <c r="AF319" s="22"/>
      <c r="AG319" s="22"/>
      <c r="AI319" s="35"/>
      <c r="AK319" s="22"/>
      <c r="AL319" s="22"/>
      <c r="AM319" s="22"/>
      <c r="AO319" s="32"/>
    </row>
    <row r="320" spans="1:48" s="5" customFormat="1" x14ac:dyDescent="0.25">
      <c r="A320" s="22"/>
      <c r="B320" s="32"/>
      <c r="D320" s="32"/>
      <c r="E320" s="32"/>
      <c r="F320" s="32"/>
      <c r="G320" s="32"/>
      <c r="H320" s="32"/>
      <c r="I320" s="3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33"/>
      <c r="W320" s="22"/>
      <c r="X320" s="22"/>
      <c r="Y320" s="22"/>
      <c r="Z320" s="22"/>
      <c r="AB320" s="34"/>
      <c r="AC320" s="22"/>
      <c r="AD320" s="22"/>
      <c r="AE320" s="22"/>
      <c r="AF320" s="22"/>
      <c r="AG320" s="22"/>
      <c r="AI320" s="35"/>
      <c r="AK320" s="22"/>
      <c r="AL320" s="22"/>
      <c r="AM320" s="22"/>
      <c r="AO320" s="32"/>
    </row>
    <row r="321" spans="1:41" s="5" customFormat="1" x14ac:dyDescent="0.25">
      <c r="A321" s="22"/>
      <c r="B321" s="32"/>
      <c r="D321" s="32"/>
      <c r="E321" s="32"/>
      <c r="F321" s="32"/>
      <c r="G321" s="32"/>
      <c r="H321" s="32"/>
      <c r="I321" s="3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33"/>
      <c r="W321" s="22"/>
      <c r="X321" s="22"/>
      <c r="Y321" s="22"/>
      <c r="Z321" s="22"/>
      <c r="AB321" s="34"/>
      <c r="AC321" s="22"/>
      <c r="AD321" s="22"/>
      <c r="AE321" s="22"/>
      <c r="AF321" s="22"/>
      <c r="AG321" s="22"/>
      <c r="AI321" s="35"/>
      <c r="AK321" s="22"/>
      <c r="AL321" s="22"/>
      <c r="AM321" s="22"/>
      <c r="AO321" s="32"/>
    </row>
    <row r="322" spans="1:41" s="5" customFormat="1" x14ac:dyDescent="0.25">
      <c r="A322" s="22"/>
      <c r="B322" s="32"/>
      <c r="D322" s="32"/>
      <c r="E322" s="32"/>
      <c r="F322" s="32"/>
      <c r="G322" s="32"/>
      <c r="H322" s="32"/>
      <c r="I322" s="3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33"/>
      <c r="W322" s="22"/>
      <c r="X322" s="22"/>
      <c r="Y322" s="22"/>
      <c r="Z322" s="22"/>
      <c r="AB322" s="34"/>
      <c r="AC322" s="22"/>
      <c r="AD322" s="22"/>
      <c r="AE322" s="22"/>
      <c r="AF322" s="22"/>
      <c r="AG322" s="22"/>
      <c r="AI322" s="35"/>
      <c r="AK322" s="22"/>
      <c r="AL322" s="22"/>
      <c r="AM322" s="22"/>
      <c r="AO322" s="32"/>
    </row>
    <row r="323" spans="1:41" s="5" customFormat="1" x14ac:dyDescent="0.25">
      <c r="A323" s="22"/>
      <c r="B323" s="32"/>
      <c r="D323" s="32"/>
      <c r="E323" s="32"/>
      <c r="F323" s="32"/>
      <c r="G323" s="32"/>
      <c r="H323" s="32"/>
      <c r="I323" s="3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33"/>
      <c r="W323" s="22"/>
      <c r="X323" s="22"/>
      <c r="Y323" s="22"/>
      <c r="Z323" s="22"/>
      <c r="AB323" s="34"/>
      <c r="AC323" s="22"/>
      <c r="AD323" s="22"/>
      <c r="AE323" s="22"/>
      <c r="AF323" s="22"/>
      <c r="AG323" s="22"/>
      <c r="AI323" s="35"/>
      <c r="AK323" s="22"/>
      <c r="AL323" s="22"/>
      <c r="AM323" s="22"/>
      <c r="AO323" s="32"/>
    </row>
    <row r="324" spans="1:41" s="5" customFormat="1" x14ac:dyDescent="0.25">
      <c r="A324" s="22"/>
      <c r="B324" s="32"/>
      <c r="D324" s="32"/>
      <c r="E324" s="32"/>
      <c r="F324" s="32"/>
      <c r="G324" s="32"/>
      <c r="H324" s="32"/>
      <c r="I324" s="3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33"/>
      <c r="W324" s="22"/>
      <c r="X324" s="22"/>
      <c r="Y324" s="22"/>
      <c r="Z324" s="22"/>
      <c r="AB324" s="34"/>
      <c r="AC324" s="22"/>
      <c r="AD324" s="22"/>
      <c r="AE324" s="22"/>
      <c r="AF324" s="22"/>
      <c r="AG324" s="22"/>
      <c r="AI324" s="35"/>
      <c r="AK324" s="22"/>
      <c r="AL324" s="22"/>
      <c r="AM324" s="22"/>
      <c r="AO324" s="32"/>
    </row>
    <row r="325" spans="1:41" s="5" customFormat="1" x14ac:dyDescent="0.25">
      <c r="A325" s="22"/>
      <c r="B325" s="32"/>
      <c r="D325" s="32"/>
      <c r="E325" s="32"/>
      <c r="F325" s="32"/>
      <c r="G325" s="32"/>
      <c r="H325" s="32"/>
      <c r="I325" s="3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33"/>
      <c r="W325" s="22"/>
      <c r="X325" s="22"/>
      <c r="Y325" s="22"/>
      <c r="Z325" s="22"/>
      <c r="AB325" s="34"/>
      <c r="AC325" s="22"/>
      <c r="AD325" s="22"/>
      <c r="AE325" s="22"/>
      <c r="AF325" s="22"/>
      <c r="AG325" s="22"/>
      <c r="AI325" s="35"/>
      <c r="AK325" s="22"/>
      <c r="AL325" s="22"/>
      <c r="AM325" s="22"/>
      <c r="AO325" s="32"/>
    </row>
    <row r="326" spans="1:41" s="5" customFormat="1" x14ac:dyDescent="0.25">
      <c r="A326" s="22"/>
      <c r="B326" s="32"/>
      <c r="D326" s="32"/>
      <c r="E326" s="32"/>
      <c r="F326" s="32"/>
      <c r="G326" s="32"/>
      <c r="H326" s="32"/>
      <c r="I326" s="3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33"/>
      <c r="W326" s="22"/>
      <c r="X326" s="22"/>
      <c r="Y326" s="22"/>
      <c r="Z326" s="22"/>
      <c r="AB326" s="34"/>
      <c r="AC326" s="22"/>
      <c r="AD326" s="22"/>
      <c r="AE326" s="22"/>
      <c r="AF326" s="22"/>
      <c r="AG326" s="22"/>
      <c r="AI326" s="35"/>
      <c r="AK326" s="22"/>
      <c r="AL326" s="22"/>
      <c r="AM326" s="22"/>
      <c r="AO326" s="32"/>
    </row>
    <row r="327" spans="1:41" s="5" customFormat="1" x14ac:dyDescent="0.25">
      <c r="A327" s="22"/>
      <c r="B327" s="32"/>
      <c r="D327" s="32"/>
      <c r="E327" s="32"/>
      <c r="F327" s="32"/>
      <c r="G327" s="32"/>
      <c r="H327" s="32"/>
      <c r="I327" s="3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33"/>
      <c r="W327" s="22"/>
      <c r="X327" s="22"/>
      <c r="Y327" s="22"/>
      <c r="Z327" s="22"/>
      <c r="AB327" s="34"/>
      <c r="AC327" s="22"/>
      <c r="AD327" s="22"/>
      <c r="AE327" s="22"/>
      <c r="AF327" s="22"/>
      <c r="AG327" s="22"/>
      <c r="AI327" s="35"/>
      <c r="AK327" s="22"/>
      <c r="AL327" s="22"/>
      <c r="AM327" s="22"/>
      <c r="AO327" s="32"/>
    </row>
    <row r="328" spans="1:41" s="5" customFormat="1" x14ac:dyDescent="0.25">
      <c r="A328" s="22"/>
      <c r="B328" s="32"/>
      <c r="D328" s="32"/>
      <c r="E328" s="32"/>
      <c r="F328" s="32"/>
      <c r="G328" s="32"/>
      <c r="H328" s="32"/>
      <c r="I328" s="3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33"/>
      <c r="W328" s="22"/>
      <c r="X328" s="22"/>
      <c r="Y328" s="22"/>
      <c r="Z328" s="22"/>
      <c r="AB328" s="34"/>
      <c r="AC328" s="22"/>
      <c r="AD328" s="22"/>
      <c r="AE328" s="22"/>
      <c r="AF328" s="22"/>
      <c r="AG328" s="22"/>
      <c r="AI328" s="35"/>
      <c r="AK328" s="22"/>
      <c r="AL328" s="22"/>
      <c r="AM328" s="22"/>
      <c r="AO328" s="32"/>
    </row>
    <row r="329" spans="1:41" s="5" customFormat="1" x14ac:dyDescent="0.25">
      <c r="A329" s="22"/>
      <c r="B329" s="32"/>
      <c r="D329" s="32"/>
      <c r="E329" s="32"/>
      <c r="F329" s="32"/>
      <c r="G329" s="32"/>
      <c r="H329" s="32"/>
      <c r="I329" s="3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33"/>
      <c r="W329" s="22"/>
      <c r="X329" s="22"/>
      <c r="Y329" s="22"/>
      <c r="Z329" s="22"/>
      <c r="AB329" s="34"/>
      <c r="AC329" s="22"/>
      <c r="AD329" s="22"/>
      <c r="AE329" s="22"/>
      <c r="AF329" s="22"/>
      <c r="AG329" s="22"/>
      <c r="AI329" s="35"/>
      <c r="AK329" s="22"/>
      <c r="AL329" s="22"/>
      <c r="AM329" s="22"/>
      <c r="AO329" s="32"/>
    </row>
    <row r="330" spans="1:41" s="5" customFormat="1" x14ac:dyDescent="0.25">
      <c r="A330" s="22"/>
      <c r="B330" s="32"/>
      <c r="D330" s="32"/>
      <c r="E330" s="32"/>
      <c r="F330" s="32"/>
      <c r="G330" s="32"/>
      <c r="H330" s="32"/>
      <c r="I330" s="3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33"/>
      <c r="W330" s="22"/>
      <c r="X330" s="22"/>
      <c r="Y330" s="22"/>
      <c r="Z330" s="22"/>
      <c r="AB330" s="34"/>
      <c r="AC330" s="22"/>
      <c r="AD330" s="22"/>
      <c r="AE330" s="22"/>
      <c r="AF330" s="22"/>
      <c r="AG330" s="22"/>
      <c r="AI330" s="35"/>
      <c r="AK330" s="22"/>
      <c r="AL330" s="22"/>
      <c r="AM330" s="22"/>
      <c r="AO330" s="32"/>
    </row>
    <row r="331" spans="1:41" s="5" customFormat="1" x14ac:dyDescent="0.25">
      <c r="A331" s="22"/>
      <c r="B331" s="32"/>
      <c r="D331" s="32"/>
      <c r="E331" s="32"/>
      <c r="F331" s="32"/>
      <c r="G331" s="32"/>
      <c r="H331" s="32"/>
      <c r="I331" s="3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33"/>
      <c r="W331" s="22"/>
      <c r="X331" s="22"/>
      <c r="Y331" s="22"/>
      <c r="Z331" s="22"/>
      <c r="AB331" s="34"/>
      <c r="AC331" s="22"/>
      <c r="AD331" s="22"/>
      <c r="AE331" s="22"/>
      <c r="AF331" s="22"/>
      <c r="AG331" s="22"/>
      <c r="AI331" s="35"/>
      <c r="AK331" s="22"/>
      <c r="AL331" s="22"/>
      <c r="AM331" s="22"/>
      <c r="AO331" s="32"/>
    </row>
    <row r="332" spans="1:41" s="5" customFormat="1" x14ac:dyDescent="0.25">
      <c r="A332" s="22"/>
      <c r="B332" s="32"/>
      <c r="D332" s="32"/>
      <c r="E332" s="32"/>
      <c r="F332" s="32"/>
      <c r="G332" s="32"/>
      <c r="H332" s="32"/>
      <c r="I332" s="3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33"/>
      <c r="W332" s="22"/>
      <c r="X332" s="22"/>
      <c r="Y332" s="22"/>
      <c r="Z332" s="22"/>
      <c r="AB332" s="34"/>
      <c r="AC332" s="22"/>
      <c r="AD332" s="22"/>
      <c r="AE332" s="22"/>
      <c r="AF332" s="22"/>
      <c r="AG332" s="22"/>
      <c r="AI332" s="35"/>
      <c r="AK332" s="22"/>
      <c r="AL332" s="22"/>
      <c r="AM332" s="22"/>
      <c r="AO332" s="32"/>
    </row>
    <row r="333" spans="1:41" s="5" customFormat="1" x14ac:dyDescent="0.25">
      <c r="A333" s="22"/>
      <c r="B333" s="32"/>
      <c r="D333" s="32"/>
      <c r="E333" s="32"/>
      <c r="F333" s="32"/>
      <c r="G333" s="32"/>
      <c r="H333" s="32"/>
      <c r="I333" s="3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33"/>
      <c r="W333" s="22"/>
      <c r="X333" s="22"/>
      <c r="Y333" s="22"/>
      <c r="Z333" s="22"/>
      <c r="AB333" s="34"/>
      <c r="AC333" s="22"/>
      <c r="AD333" s="22"/>
      <c r="AE333" s="22"/>
      <c r="AF333" s="22"/>
      <c r="AG333" s="22"/>
      <c r="AI333" s="35"/>
      <c r="AK333" s="22"/>
      <c r="AL333" s="22"/>
      <c r="AM333" s="22"/>
      <c r="AO333" s="32"/>
    </row>
    <row r="334" spans="1:41" s="5" customFormat="1" x14ac:dyDescent="0.25">
      <c r="A334" s="22"/>
      <c r="B334" s="32"/>
      <c r="D334" s="32"/>
      <c r="E334" s="32"/>
      <c r="F334" s="32"/>
      <c r="G334" s="32"/>
      <c r="H334" s="32"/>
      <c r="I334" s="3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33"/>
      <c r="W334" s="22"/>
      <c r="X334" s="22"/>
      <c r="Y334" s="22"/>
      <c r="Z334" s="22"/>
      <c r="AB334" s="34"/>
      <c r="AC334" s="22"/>
      <c r="AD334" s="22"/>
      <c r="AE334" s="22"/>
      <c r="AF334" s="22"/>
      <c r="AG334" s="22"/>
      <c r="AI334" s="35"/>
      <c r="AK334" s="22"/>
      <c r="AL334" s="22"/>
      <c r="AM334" s="22"/>
      <c r="AO334" s="32"/>
    </row>
    <row r="335" spans="1:41" s="5" customFormat="1" x14ac:dyDescent="0.25">
      <c r="A335" s="22"/>
      <c r="B335" s="32"/>
      <c r="D335" s="32"/>
      <c r="E335" s="32"/>
      <c r="F335" s="32"/>
      <c r="G335" s="32"/>
      <c r="H335" s="32"/>
      <c r="I335" s="3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33"/>
      <c r="W335" s="22"/>
      <c r="X335" s="22"/>
      <c r="Y335" s="22"/>
      <c r="Z335" s="22"/>
      <c r="AB335" s="34"/>
      <c r="AC335" s="22"/>
      <c r="AD335" s="22"/>
      <c r="AE335" s="22"/>
      <c r="AF335" s="22"/>
      <c r="AG335" s="22"/>
      <c r="AI335" s="35"/>
      <c r="AK335" s="22"/>
      <c r="AL335" s="22"/>
      <c r="AM335" s="22"/>
      <c r="AO335" s="32"/>
    </row>
    <row r="336" spans="1:41" s="5" customFormat="1" x14ac:dyDescent="0.25">
      <c r="A336" s="22"/>
      <c r="B336" s="32"/>
      <c r="D336" s="32"/>
      <c r="E336" s="32"/>
      <c r="F336" s="32"/>
      <c r="G336" s="32"/>
      <c r="H336" s="32"/>
      <c r="I336" s="3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33"/>
      <c r="W336" s="22"/>
      <c r="X336" s="22"/>
      <c r="Y336" s="22"/>
      <c r="Z336" s="22"/>
      <c r="AB336" s="34"/>
      <c r="AC336" s="22"/>
      <c r="AD336" s="22"/>
      <c r="AE336" s="22"/>
      <c r="AF336" s="22"/>
      <c r="AG336" s="22"/>
      <c r="AI336" s="35"/>
      <c r="AK336" s="22"/>
      <c r="AL336" s="22"/>
      <c r="AM336" s="22"/>
      <c r="AO336" s="32"/>
    </row>
    <row r="337" spans="1:41" s="5" customFormat="1" x14ac:dyDescent="0.25">
      <c r="A337" s="22"/>
      <c r="B337" s="32"/>
      <c r="D337" s="32"/>
      <c r="E337" s="32"/>
      <c r="F337" s="32"/>
      <c r="G337" s="32"/>
      <c r="H337" s="32"/>
      <c r="I337" s="3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33"/>
      <c r="W337" s="22"/>
      <c r="X337" s="22"/>
      <c r="Y337" s="22"/>
      <c r="Z337" s="22"/>
      <c r="AB337" s="34"/>
      <c r="AC337" s="22"/>
      <c r="AD337" s="22"/>
      <c r="AE337" s="22"/>
      <c r="AF337" s="22"/>
      <c r="AG337" s="22"/>
      <c r="AI337" s="35"/>
      <c r="AK337" s="22"/>
      <c r="AL337" s="22"/>
      <c r="AM337" s="22"/>
      <c r="AO337" s="32"/>
    </row>
    <row r="338" spans="1:41" s="5" customFormat="1" x14ac:dyDescent="0.25">
      <c r="A338" s="22"/>
      <c r="B338" s="32"/>
      <c r="D338" s="32"/>
      <c r="E338" s="32"/>
      <c r="F338" s="32"/>
      <c r="G338" s="32"/>
      <c r="H338" s="32"/>
      <c r="I338" s="3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33"/>
      <c r="W338" s="22"/>
      <c r="X338" s="22"/>
      <c r="Y338" s="22"/>
      <c r="Z338" s="22"/>
      <c r="AB338" s="34"/>
      <c r="AC338" s="22"/>
      <c r="AD338" s="22"/>
      <c r="AE338" s="22"/>
      <c r="AF338" s="22"/>
      <c r="AG338" s="22"/>
      <c r="AI338" s="35"/>
      <c r="AK338" s="22"/>
      <c r="AL338" s="22"/>
      <c r="AM338" s="22"/>
      <c r="AO338" s="32"/>
    </row>
    <row r="339" spans="1:41" s="5" customFormat="1" x14ac:dyDescent="0.25">
      <c r="A339" s="22"/>
      <c r="B339" s="32"/>
      <c r="D339" s="32"/>
      <c r="E339" s="32"/>
      <c r="F339" s="32"/>
      <c r="G339" s="32"/>
      <c r="H339" s="32"/>
      <c r="I339" s="3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33"/>
      <c r="W339" s="22"/>
      <c r="X339" s="22"/>
      <c r="Y339" s="22"/>
      <c r="Z339" s="22"/>
      <c r="AB339" s="34"/>
      <c r="AC339" s="22"/>
      <c r="AD339" s="22"/>
      <c r="AE339" s="22"/>
      <c r="AF339" s="22"/>
      <c r="AG339" s="22"/>
      <c r="AI339" s="35"/>
      <c r="AK339" s="22"/>
      <c r="AL339" s="22"/>
      <c r="AM339" s="22"/>
      <c r="AO339" s="32"/>
    </row>
    <row r="340" spans="1:41" s="5" customFormat="1" x14ac:dyDescent="0.25">
      <c r="A340" s="22"/>
      <c r="B340" s="32"/>
      <c r="D340" s="32"/>
      <c r="E340" s="32"/>
      <c r="F340" s="32"/>
      <c r="G340" s="32"/>
      <c r="H340" s="32"/>
      <c r="I340" s="3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33"/>
      <c r="W340" s="22"/>
      <c r="X340" s="22"/>
      <c r="Y340" s="22"/>
      <c r="Z340" s="22"/>
      <c r="AB340" s="34"/>
      <c r="AC340" s="22"/>
      <c r="AD340" s="22"/>
      <c r="AE340" s="22"/>
      <c r="AF340" s="22"/>
      <c r="AG340" s="22"/>
      <c r="AI340" s="35"/>
      <c r="AK340" s="22"/>
      <c r="AL340" s="22"/>
      <c r="AM340" s="22"/>
      <c r="AO340" s="32"/>
    </row>
    <row r="341" spans="1:41" s="5" customFormat="1" x14ac:dyDescent="0.25">
      <c r="A341" s="22"/>
      <c r="B341" s="32"/>
      <c r="D341" s="32"/>
      <c r="E341" s="32"/>
      <c r="F341" s="32"/>
      <c r="G341" s="32"/>
      <c r="H341" s="32"/>
      <c r="I341" s="3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33"/>
      <c r="W341" s="22"/>
      <c r="X341" s="22"/>
      <c r="Y341" s="22"/>
      <c r="Z341" s="22"/>
      <c r="AB341" s="34"/>
      <c r="AC341" s="22"/>
      <c r="AD341" s="22"/>
      <c r="AE341" s="22"/>
      <c r="AF341" s="22"/>
      <c r="AG341" s="22"/>
      <c r="AI341" s="35"/>
      <c r="AK341" s="22"/>
      <c r="AL341" s="22"/>
      <c r="AM341" s="22"/>
      <c r="AO341" s="32"/>
    </row>
    <row r="342" spans="1:41" s="5" customFormat="1" x14ac:dyDescent="0.25">
      <c r="A342" s="22"/>
      <c r="B342" s="32"/>
      <c r="D342" s="32"/>
      <c r="E342" s="32"/>
      <c r="F342" s="32"/>
      <c r="G342" s="32"/>
      <c r="H342" s="32"/>
      <c r="I342" s="3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33"/>
      <c r="W342" s="22"/>
      <c r="X342" s="22"/>
      <c r="Y342" s="22"/>
      <c r="Z342" s="22"/>
      <c r="AB342" s="34"/>
      <c r="AC342" s="22"/>
      <c r="AD342" s="22"/>
      <c r="AE342" s="22"/>
      <c r="AF342" s="22"/>
      <c r="AG342" s="22"/>
      <c r="AI342" s="35"/>
      <c r="AK342" s="22"/>
      <c r="AL342" s="22"/>
      <c r="AM342" s="22"/>
      <c r="AO342" s="32"/>
    </row>
    <row r="343" spans="1:41" s="5" customFormat="1" x14ac:dyDescent="0.25">
      <c r="A343" s="22"/>
      <c r="B343" s="32"/>
      <c r="D343" s="32"/>
      <c r="E343" s="32"/>
      <c r="F343" s="32"/>
      <c r="G343" s="32"/>
      <c r="H343" s="32"/>
      <c r="I343" s="3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33"/>
      <c r="W343" s="22"/>
      <c r="X343" s="22"/>
      <c r="Y343" s="22"/>
      <c r="Z343" s="22"/>
      <c r="AB343" s="34"/>
      <c r="AC343" s="22"/>
      <c r="AD343" s="22"/>
      <c r="AE343" s="22"/>
      <c r="AF343" s="22"/>
      <c r="AG343" s="22"/>
      <c r="AI343" s="35"/>
      <c r="AK343" s="22"/>
      <c r="AL343" s="22"/>
      <c r="AM343" s="22"/>
      <c r="AO343" s="32"/>
    </row>
    <row r="344" spans="1:41" s="5" customFormat="1" x14ac:dyDescent="0.25">
      <c r="A344" s="22"/>
      <c r="B344" s="32"/>
      <c r="D344" s="32"/>
      <c r="E344" s="32"/>
      <c r="F344" s="32"/>
      <c r="G344" s="32"/>
      <c r="H344" s="32"/>
      <c r="I344" s="3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33"/>
      <c r="W344" s="22"/>
      <c r="X344" s="22"/>
      <c r="Y344" s="22"/>
      <c r="Z344" s="22"/>
      <c r="AB344" s="34"/>
      <c r="AC344" s="22"/>
      <c r="AD344" s="22"/>
      <c r="AE344" s="22"/>
      <c r="AF344" s="22"/>
      <c r="AG344" s="22"/>
      <c r="AI344" s="35"/>
      <c r="AK344" s="22"/>
      <c r="AL344" s="22"/>
      <c r="AM344" s="22"/>
      <c r="AO344" s="32"/>
    </row>
    <row r="345" spans="1:41" s="5" customFormat="1" x14ac:dyDescent="0.25">
      <c r="A345" s="22"/>
      <c r="B345" s="32"/>
      <c r="D345" s="32"/>
      <c r="E345" s="32"/>
      <c r="F345" s="32"/>
      <c r="G345" s="32"/>
      <c r="H345" s="32"/>
      <c r="I345" s="3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33"/>
      <c r="W345" s="22"/>
      <c r="X345" s="22"/>
      <c r="Y345" s="22"/>
      <c r="Z345" s="22"/>
      <c r="AB345" s="34"/>
      <c r="AC345" s="22"/>
      <c r="AD345" s="22"/>
      <c r="AE345" s="22"/>
      <c r="AF345" s="22"/>
      <c r="AG345" s="22"/>
      <c r="AI345" s="35"/>
      <c r="AK345" s="22"/>
      <c r="AL345" s="22"/>
      <c r="AM345" s="22"/>
      <c r="AO345" s="32"/>
    </row>
    <row r="346" spans="1:41" s="5" customFormat="1" x14ac:dyDescent="0.25">
      <c r="A346" s="22"/>
      <c r="B346" s="32"/>
      <c r="D346" s="32"/>
      <c r="E346" s="32"/>
      <c r="F346" s="32"/>
      <c r="G346" s="32"/>
      <c r="H346" s="32"/>
      <c r="I346" s="3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33"/>
      <c r="W346" s="22"/>
      <c r="X346" s="22"/>
      <c r="Y346" s="22"/>
      <c r="Z346" s="22"/>
      <c r="AB346" s="34"/>
      <c r="AC346" s="22"/>
      <c r="AD346" s="22"/>
      <c r="AE346" s="22"/>
      <c r="AF346" s="22"/>
      <c r="AG346" s="22"/>
      <c r="AI346" s="35"/>
      <c r="AK346" s="22"/>
      <c r="AL346" s="22"/>
      <c r="AM346" s="22"/>
      <c r="AO346" s="32"/>
    </row>
    <row r="347" spans="1:41" s="5" customFormat="1" x14ac:dyDescent="0.25">
      <c r="A347" s="22"/>
      <c r="B347" s="32"/>
      <c r="D347" s="32"/>
      <c r="E347" s="32"/>
      <c r="F347" s="32"/>
      <c r="G347" s="32"/>
      <c r="H347" s="32"/>
      <c r="I347" s="3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33"/>
      <c r="W347" s="22"/>
      <c r="X347" s="22"/>
      <c r="Y347" s="22"/>
      <c r="Z347" s="22"/>
      <c r="AB347" s="34"/>
      <c r="AC347" s="22"/>
      <c r="AD347" s="22"/>
      <c r="AE347" s="22"/>
      <c r="AF347" s="22"/>
      <c r="AG347" s="22"/>
      <c r="AI347" s="35"/>
      <c r="AK347" s="22"/>
      <c r="AL347" s="22"/>
      <c r="AM347" s="22"/>
      <c r="AO347" s="32"/>
    </row>
    <row r="348" spans="1:41" s="5" customFormat="1" x14ac:dyDescent="0.25">
      <c r="A348" s="22"/>
      <c r="B348" s="32"/>
      <c r="D348" s="32"/>
      <c r="E348" s="32"/>
      <c r="F348" s="32"/>
      <c r="G348" s="32"/>
      <c r="H348" s="32"/>
      <c r="I348" s="3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33"/>
      <c r="W348" s="22"/>
      <c r="X348" s="22"/>
      <c r="Y348" s="22"/>
      <c r="Z348" s="22"/>
      <c r="AB348" s="34"/>
      <c r="AC348" s="22"/>
      <c r="AD348" s="22"/>
      <c r="AE348" s="22"/>
      <c r="AF348" s="22"/>
      <c r="AG348" s="22"/>
      <c r="AI348" s="35"/>
      <c r="AK348" s="22"/>
      <c r="AL348" s="22"/>
      <c r="AM348" s="22"/>
      <c r="AO348" s="32"/>
    </row>
    <row r="349" spans="1:41" s="5" customFormat="1" x14ac:dyDescent="0.25">
      <c r="A349" s="22"/>
      <c r="B349" s="32"/>
      <c r="D349" s="32"/>
      <c r="E349" s="32"/>
      <c r="F349" s="32"/>
      <c r="G349" s="32"/>
      <c r="H349" s="32"/>
      <c r="I349" s="3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33"/>
      <c r="W349" s="22"/>
      <c r="X349" s="22"/>
      <c r="Y349" s="22"/>
      <c r="Z349" s="22"/>
      <c r="AB349" s="34"/>
      <c r="AC349" s="22"/>
      <c r="AD349" s="22"/>
      <c r="AE349" s="22"/>
      <c r="AF349" s="22"/>
      <c r="AG349" s="22"/>
      <c r="AI349" s="35"/>
      <c r="AK349" s="22"/>
      <c r="AL349" s="22"/>
      <c r="AM349" s="22"/>
      <c r="AO349" s="32"/>
    </row>
    <row r="350" spans="1:41" s="5" customFormat="1" x14ac:dyDescent="0.25">
      <c r="A350" s="22"/>
      <c r="B350" s="32"/>
      <c r="D350" s="32"/>
      <c r="E350" s="32"/>
      <c r="F350" s="32"/>
      <c r="G350" s="32"/>
      <c r="H350" s="32"/>
      <c r="I350" s="3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33"/>
      <c r="W350" s="22"/>
      <c r="X350" s="22"/>
      <c r="Y350" s="22"/>
      <c r="Z350" s="22"/>
      <c r="AB350" s="34"/>
      <c r="AC350" s="22"/>
      <c r="AD350" s="22"/>
      <c r="AE350" s="22"/>
      <c r="AF350" s="22"/>
      <c r="AG350" s="22"/>
      <c r="AI350" s="35"/>
      <c r="AK350" s="22"/>
      <c r="AL350" s="22"/>
      <c r="AM350" s="22"/>
      <c r="AO350" s="32"/>
    </row>
    <row r="351" spans="1:41" s="5" customFormat="1" x14ac:dyDescent="0.25">
      <c r="A351" s="22"/>
      <c r="B351" s="32"/>
      <c r="D351" s="32"/>
      <c r="E351" s="32"/>
      <c r="F351" s="32"/>
      <c r="G351" s="32"/>
      <c r="H351" s="32"/>
      <c r="I351" s="3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33"/>
      <c r="W351" s="22"/>
      <c r="X351" s="22"/>
      <c r="Y351" s="22"/>
      <c r="Z351" s="22"/>
      <c r="AB351" s="34"/>
      <c r="AC351" s="22"/>
      <c r="AD351" s="22"/>
      <c r="AE351" s="22"/>
      <c r="AF351" s="22"/>
      <c r="AG351" s="22"/>
      <c r="AI351" s="35"/>
      <c r="AK351" s="22"/>
      <c r="AL351" s="22"/>
      <c r="AM351" s="22"/>
      <c r="AO351" s="32"/>
    </row>
    <row r="352" spans="1:41" s="5" customFormat="1" x14ac:dyDescent="0.25">
      <c r="A352" s="22"/>
      <c r="B352" s="32"/>
      <c r="D352" s="32"/>
      <c r="E352" s="32"/>
      <c r="F352" s="32"/>
      <c r="G352" s="32"/>
      <c r="H352" s="32"/>
      <c r="I352" s="3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33"/>
      <c r="W352" s="22"/>
      <c r="X352" s="22"/>
      <c r="Y352" s="22"/>
      <c r="Z352" s="22"/>
      <c r="AB352" s="34"/>
      <c r="AC352" s="22"/>
      <c r="AD352" s="22"/>
      <c r="AE352" s="22"/>
      <c r="AF352" s="22"/>
      <c r="AG352" s="22"/>
      <c r="AI352" s="35"/>
      <c r="AK352" s="22"/>
      <c r="AL352" s="22"/>
      <c r="AM352" s="22"/>
      <c r="AO352" s="32"/>
    </row>
    <row r="353" spans="1:41" s="5" customFormat="1" x14ac:dyDescent="0.25">
      <c r="A353" s="22"/>
      <c r="B353" s="32"/>
      <c r="D353" s="32"/>
      <c r="E353" s="32"/>
      <c r="F353" s="32"/>
      <c r="G353" s="32"/>
      <c r="H353" s="32"/>
      <c r="I353" s="3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33"/>
      <c r="W353" s="22"/>
      <c r="X353" s="22"/>
      <c r="Y353" s="22"/>
      <c r="Z353" s="22"/>
      <c r="AB353" s="34"/>
      <c r="AC353" s="22"/>
      <c r="AD353" s="22"/>
      <c r="AE353" s="22"/>
      <c r="AF353" s="22"/>
      <c r="AG353" s="22"/>
      <c r="AI353" s="35"/>
      <c r="AK353" s="22"/>
      <c r="AL353" s="22"/>
      <c r="AM353" s="22"/>
      <c r="AO353" s="32"/>
    </row>
    <row r="354" spans="1:41" s="5" customFormat="1" x14ac:dyDescent="0.25">
      <c r="A354" s="22"/>
      <c r="B354" s="32"/>
      <c r="D354" s="32"/>
      <c r="E354" s="32"/>
      <c r="F354" s="32"/>
      <c r="G354" s="32"/>
      <c r="H354" s="32"/>
      <c r="I354" s="3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33"/>
      <c r="W354" s="22"/>
      <c r="X354" s="22"/>
      <c r="Y354" s="22"/>
      <c r="Z354" s="22"/>
      <c r="AB354" s="34"/>
      <c r="AC354" s="22"/>
      <c r="AD354" s="22"/>
      <c r="AE354" s="22"/>
      <c r="AF354" s="22"/>
      <c r="AG354" s="22"/>
      <c r="AI354" s="35"/>
      <c r="AK354" s="22"/>
      <c r="AL354" s="22"/>
      <c r="AM354" s="22"/>
      <c r="AO354" s="32"/>
    </row>
    <row r="355" spans="1:41" s="5" customFormat="1" x14ac:dyDescent="0.25">
      <c r="A355" s="22"/>
      <c r="B355" s="32"/>
      <c r="D355" s="32"/>
      <c r="E355" s="32"/>
      <c r="F355" s="32"/>
      <c r="G355" s="32"/>
      <c r="H355" s="32"/>
      <c r="I355" s="3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33"/>
      <c r="W355" s="22"/>
      <c r="X355" s="22"/>
      <c r="Y355" s="22"/>
      <c r="Z355" s="22"/>
      <c r="AB355" s="34"/>
      <c r="AC355" s="22"/>
      <c r="AD355" s="22"/>
      <c r="AE355" s="22"/>
      <c r="AF355" s="22"/>
      <c r="AG355" s="22"/>
      <c r="AI355" s="35"/>
      <c r="AK355" s="22"/>
      <c r="AL355" s="22"/>
      <c r="AM355" s="22"/>
      <c r="AO355" s="32"/>
    </row>
    <row r="356" spans="1:41" s="5" customFormat="1" x14ac:dyDescent="0.25">
      <c r="A356" s="22"/>
      <c r="B356" s="32"/>
      <c r="D356" s="32"/>
      <c r="E356" s="32"/>
      <c r="F356" s="32"/>
      <c r="G356" s="32"/>
      <c r="H356" s="32"/>
      <c r="I356" s="3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33"/>
      <c r="W356" s="22"/>
      <c r="X356" s="22"/>
      <c r="Y356" s="22"/>
      <c r="Z356" s="22"/>
      <c r="AB356" s="34"/>
      <c r="AC356" s="22"/>
      <c r="AD356" s="22"/>
      <c r="AE356" s="22"/>
      <c r="AF356" s="22"/>
      <c r="AG356" s="22"/>
      <c r="AI356" s="35"/>
      <c r="AK356" s="22"/>
      <c r="AL356" s="22"/>
      <c r="AM356" s="22"/>
      <c r="AO356" s="32"/>
    </row>
    <row r="357" spans="1:41" s="5" customFormat="1" x14ac:dyDescent="0.25">
      <c r="A357" s="22"/>
      <c r="B357" s="32"/>
      <c r="D357" s="32"/>
      <c r="E357" s="32"/>
      <c r="F357" s="32"/>
      <c r="G357" s="32"/>
      <c r="H357" s="32"/>
      <c r="I357" s="3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33"/>
      <c r="W357" s="22"/>
      <c r="X357" s="22"/>
      <c r="Y357" s="22"/>
      <c r="Z357" s="22"/>
      <c r="AB357" s="34"/>
      <c r="AC357" s="22"/>
      <c r="AD357" s="22"/>
      <c r="AE357" s="22"/>
      <c r="AF357" s="22"/>
      <c r="AG357" s="22"/>
      <c r="AI357" s="35"/>
      <c r="AK357" s="22"/>
      <c r="AL357" s="22"/>
      <c r="AM357" s="22"/>
      <c r="AO357" s="32"/>
    </row>
    <row r="358" spans="1:41" s="5" customFormat="1" x14ac:dyDescent="0.25">
      <c r="A358" s="22"/>
      <c r="B358" s="32"/>
      <c r="D358" s="32"/>
      <c r="E358" s="32"/>
      <c r="F358" s="32"/>
      <c r="G358" s="32"/>
      <c r="H358" s="32"/>
      <c r="I358" s="3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33"/>
      <c r="W358" s="22"/>
      <c r="X358" s="22"/>
      <c r="Y358" s="22"/>
      <c r="Z358" s="22"/>
      <c r="AB358" s="34"/>
      <c r="AC358" s="22"/>
      <c r="AD358" s="22"/>
      <c r="AE358" s="22"/>
      <c r="AF358" s="22"/>
      <c r="AG358" s="22"/>
      <c r="AI358" s="35"/>
      <c r="AK358" s="22"/>
      <c r="AL358" s="22"/>
      <c r="AM358" s="22"/>
      <c r="AO358" s="32"/>
    </row>
    <row r="359" spans="1:41" s="5" customFormat="1" x14ac:dyDescent="0.25">
      <c r="A359" s="22"/>
      <c r="B359" s="32"/>
      <c r="D359" s="32"/>
      <c r="E359" s="32"/>
      <c r="F359" s="32"/>
      <c r="G359" s="32"/>
      <c r="H359" s="32"/>
      <c r="I359" s="3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33"/>
      <c r="W359" s="22"/>
      <c r="X359" s="22"/>
      <c r="Y359" s="22"/>
      <c r="Z359" s="22"/>
      <c r="AB359" s="34"/>
      <c r="AC359" s="22"/>
      <c r="AD359" s="22"/>
      <c r="AE359" s="22"/>
      <c r="AF359" s="22"/>
      <c r="AG359" s="22"/>
      <c r="AI359" s="35"/>
      <c r="AK359" s="22"/>
      <c r="AL359" s="22"/>
      <c r="AM359" s="22"/>
      <c r="AO359" s="32"/>
    </row>
    <row r="360" spans="1:41" s="5" customFormat="1" x14ac:dyDescent="0.25">
      <c r="A360" s="22"/>
      <c r="B360" s="32"/>
      <c r="D360" s="32"/>
      <c r="E360" s="32"/>
      <c r="F360" s="32"/>
      <c r="G360" s="32"/>
      <c r="H360" s="32"/>
      <c r="I360" s="3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33"/>
      <c r="W360" s="22"/>
      <c r="X360" s="22"/>
      <c r="Y360" s="22"/>
      <c r="Z360" s="22"/>
      <c r="AB360" s="34"/>
      <c r="AC360" s="22"/>
      <c r="AD360" s="22"/>
      <c r="AE360" s="22"/>
      <c r="AF360" s="22"/>
      <c r="AG360" s="22"/>
      <c r="AI360" s="35"/>
      <c r="AK360" s="22"/>
      <c r="AL360" s="22"/>
      <c r="AM360" s="22"/>
      <c r="AO360" s="32"/>
    </row>
    <row r="361" spans="1:41" s="5" customFormat="1" x14ac:dyDescent="0.25">
      <c r="A361" s="22"/>
      <c r="B361" s="32"/>
      <c r="D361" s="32"/>
      <c r="E361" s="32"/>
      <c r="F361" s="32"/>
      <c r="G361" s="32"/>
      <c r="H361" s="32"/>
      <c r="I361" s="3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33"/>
      <c r="W361" s="22"/>
      <c r="X361" s="22"/>
      <c r="Y361" s="22"/>
      <c r="Z361" s="22"/>
      <c r="AB361" s="34"/>
      <c r="AC361" s="22"/>
      <c r="AD361" s="22"/>
      <c r="AE361" s="22"/>
      <c r="AF361" s="22"/>
      <c r="AG361" s="22"/>
      <c r="AI361" s="35"/>
      <c r="AK361" s="22"/>
      <c r="AL361" s="22"/>
      <c r="AM361" s="22"/>
      <c r="AO361" s="32"/>
    </row>
    <row r="362" spans="1:41" s="5" customFormat="1" x14ac:dyDescent="0.25">
      <c r="A362" s="22"/>
      <c r="B362" s="32"/>
      <c r="D362" s="32"/>
      <c r="E362" s="32"/>
      <c r="F362" s="32"/>
      <c r="G362" s="32"/>
      <c r="H362" s="32"/>
      <c r="I362" s="3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33"/>
      <c r="W362" s="22"/>
      <c r="X362" s="22"/>
      <c r="Y362" s="22"/>
      <c r="Z362" s="22"/>
      <c r="AB362" s="34"/>
      <c r="AC362" s="22"/>
      <c r="AD362" s="22"/>
      <c r="AE362" s="22"/>
      <c r="AF362" s="22"/>
      <c r="AG362" s="22"/>
      <c r="AI362" s="35"/>
      <c r="AK362" s="22"/>
      <c r="AL362" s="22"/>
      <c r="AM362" s="22"/>
      <c r="AO362" s="32"/>
    </row>
    <row r="363" spans="1:41" s="5" customFormat="1" x14ac:dyDescent="0.25">
      <c r="A363" s="22"/>
      <c r="B363" s="32"/>
      <c r="D363" s="32"/>
      <c r="E363" s="32"/>
      <c r="F363" s="32"/>
      <c r="G363" s="32"/>
      <c r="H363" s="32"/>
      <c r="I363" s="3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33"/>
      <c r="W363" s="22"/>
      <c r="X363" s="22"/>
      <c r="Y363" s="22"/>
      <c r="Z363" s="22"/>
      <c r="AB363" s="34"/>
      <c r="AC363" s="22"/>
      <c r="AD363" s="22"/>
      <c r="AE363" s="22"/>
      <c r="AF363" s="22"/>
      <c r="AG363" s="22"/>
      <c r="AI363" s="35"/>
      <c r="AK363" s="22"/>
      <c r="AL363" s="22"/>
      <c r="AM363" s="22"/>
      <c r="AO363" s="32"/>
    </row>
    <row r="364" spans="1:41" s="5" customFormat="1" x14ac:dyDescent="0.25">
      <c r="A364" s="22"/>
      <c r="B364" s="32"/>
      <c r="D364" s="32"/>
      <c r="E364" s="32"/>
      <c r="F364" s="32"/>
      <c r="G364" s="32"/>
      <c r="H364" s="32"/>
      <c r="I364" s="3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33"/>
      <c r="W364" s="22"/>
      <c r="X364" s="22"/>
      <c r="Y364" s="22"/>
      <c r="Z364" s="22"/>
      <c r="AB364" s="34"/>
      <c r="AC364" s="22"/>
      <c r="AD364" s="22"/>
      <c r="AE364" s="22"/>
      <c r="AF364" s="22"/>
      <c r="AG364" s="22"/>
      <c r="AI364" s="35"/>
      <c r="AK364" s="22"/>
      <c r="AL364" s="22"/>
      <c r="AM364" s="22"/>
      <c r="AO364" s="32"/>
    </row>
    <row r="365" spans="1:41" s="5" customFormat="1" x14ac:dyDescent="0.25">
      <c r="A365" s="22"/>
      <c r="B365" s="32"/>
      <c r="D365" s="32"/>
      <c r="E365" s="32"/>
      <c r="F365" s="32"/>
      <c r="G365" s="32"/>
      <c r="H365" s="32"/>
      <c r="I365" s="3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33"/>
      <c r="W365" s="22"/>
      <c r="X365" s="22"/>
      <c r="Y365" s="22"/>
      <c r="Z365" s="22"/>
      <c r="AB365" s="34"/>
      <c r="AC365" s="22"/>
      <c r="AD365" s="22"/>
      <c r="AE365" s="22"/>
      <c r="AF365" s="22"/>
      <c r="AG365" s="22"/>
      <c r="AI365" s="35"/>
      <c r="AK365" s="22"/>
      <c r="AL365" s="22"/>
      <c r="AM365" s="22"/>
      <c r="AO365" s="32"/>
    </row>
    <row r="366" spans="1:41" s="5" customFormat="1" x14ac:dyDescent="0.25">
      <c r="A366" s="22"/>
      <c r="B366" s="32"/>
      <c r="D366" s="32"/>
      <c r="E366" s="32"/>
      <c r="F366" s="32"/>
      <c r="G366" s="32"/>
      <c r="H366" s="32"/>
      <c r="I366" s="3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33"/>
      <c r="W366" s="22"/>
      <c r="X366" s="22"/>
      <c r="Y366" s="22"/>
      <c r="Z366" s="22"/>
      <c r="AB366" s="34"/>
      <c r="AC366" s="22"/>
      <c r="AD366" s="22"/>
      <c r="AE366" s="22"/>
      <c r="AF366" s="22"/>
      <c r="AG366" s="22"/>
      <c r="AI366" s="35"/>
      <c r="AK366" s="22"/>
      <c r="AL366" s="22"/>
      <c r="AM366" s="22"/>
      <c r="AO366" s="32"/>
    </row>
    <row r="367" spans="1:41" s="5" customFormat="1" x14ac:dyDescent="0.25">
      <c r="A367" s="22"/>
      <c r="B367" s="32"/>
      <c r="D367" s="32"/>
      <c r="E367" s="32"/>
      <c r="F367" s="32"/>
      <c r="G367" s="32"/>
      <c r="H367" s="32"/>
      <c r="I367" s="3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33"/>
      <c r="W367" s="22"/>
      <c r="X367" s="22"/>
      <c r="Y367" s="22"/>
      <c r="Z367" s="22"/>
      <c r="AB367" s="34"/>
      <c r="AC367" s="22"/>
      <c r="AD367" s="22"/>
      <c r="AE367" s="22"/>
      <c r="AF367" s="22"/>
      <c r="AG367" s="22"/>
      <c r="AI367" s="35"/>
      <c r="AK367" s="22"/>
      <c r="AL367" s="22"/>
      <c r="AM367" s="22"/>
      <c r="AO367" s="32"/>
    </row>
    <row r="368" spans="1:41" s="5" customFormat="1" x14ac:dyDescent="0.25">
      <c r="A368" s="22"/>
      <c r="B368" s="32"/>
      <c r="D368" s="32"/>
      <c r="E368" s="32"/>
      <c r="F368" s="32"/>
      <c r="G368" s="32"/>
      <c r="H368" s="32"/>
      <c r="I368" s="3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33"/>
      <c r="W368" s="22"/>
      <c r="X368" s="22"/>
      <c r="Y368" s="22"/>
      <c r="Z368" s="22"/>
      <c r="AB368" s="34"/>
      <c r="AC368" s="22"/>
      <c r="AD368" s="22"/>
      <c r="AE368" s="22"/>
      <c r="AF368" s="22"/>
      <c r="AG368" s="22"/>
      <c r="AI368" s="35"/>
      <c r="AK368" s="22"/>
      <c r="AL368" s="22"/>
      <c r="AM368" s="22"/>
      <c r="AO368" s="32"/>
    </row>
    <row r="369" spans="1:41" s="5" customFormat="1" x14ac:dyDescent="0.25">
      <c r="A369" s="22"/>
      <c r="B369" s="32"/>
      <c r="D369" s="32"/>
      <c r="E369" s="32"/>
      <c r="F369" s="32"/>
      <c r="G369" s="32"/>
      <c r="H369" s="32"/>
      <c r="I369" s="3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33"/>
      <c r="W369" s="22"/>
      <c r="X369" s="22"/>
      <c r="Y369" s="22"/>
      <c r="Z369" s="22"/>
      <c r="AB369" s="34"/>
      <c r="AC369" s="22"/>
      <c r="AD369" s="22"/>
      <c r="AE369" s="22"/>
      <c r="AF369" s="22"/>
      <c r="AG369" s="22"/>
      <c r="AI369" s="35"/>
      <c r="AK369" s="22"/>
      <c r="AL369" s="22"/>
      <c r="AM369" s="22"/>
      <c r="AO369" s="32"/>
    </row>
    <row r="370" spans="1:41" s="5" customFormat="1" x14ac:dyDescent="0.25">
      <c r="A370" s="22"/>
      <c r="B370" s="32"/>
      <c r="D370" s="32"/>
      <c r="E370" s="32"/>
      <c r="F370" s="32"/>
      <c r="G370" s="32"/>
      <c r="H370" s="32"/>
      <c r="I370" s="3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33"/>
      <c r="W370" s="22"/>
      <c r="X370" s="22"/>
      <c r="Y370" s="22"/>
      <c r="Z370" s="22"/>
      <c r="AB370" s="34"/>
      <c r="AC370" s="22"/>
      <c r="AD370" s="22"/>
      <c r="AE370" s="22"/>
      <c r="AF370" s="22"/>
      <c r="AG370" s="22"/>
      <c r="AI370" s="35"/>
      <c r="AK370" s="22"/>
      <c r="AL370" s="22"/>
      <c r="AM370" s="22"/>
      <c r="AO370" s="32"/>
    </row>
    <row r="371" spans="1:41" s="5" customFormat="1" x14ac:dyDescent="0.25">
      <c r="A371" s="22"/>
      <c r="B371" s="32"/>
      <c r="D371" s="32"/>
      <c r="E371" s="32"/>
      <c r="F371" s="32"/>
      <c r="G371" s="32"/>
      <c r="H371" s="32"/>
      <c r="I371" s="3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33"/>
      <c r="W371" s="22"/>
      <c r="X371" s="22"/>
      <c r="Y371" s="22"/>
      <c r="Z371" s="22"/>
      <c r="AB371" s="34"/>
      <c r="AC371" s="22"/>
      <c r="AD371" s="22"/>
      <c r="AE371" s="22"/>
      <c r="AF371" s="22"/>
      <c r="AG371" s="22"/>
      <c r="AI371" s="35"/>
      <c r="AK371" s="22"/>
      <c r="AL371" s="22"/>
      <c r="AM371" s="22"/>
      <c r="AO371" s="32"/>
    </row>
    <row r="372" spans="1:41" s="5" customFormat="1" x14ac:dyDescent="0.25">
      <c r="A372" s="22"/>
      <c r="B372" s="32"/>
      <c r="D372" s="32"/>
      <c r="E372" s="32"/>
      <c r="F372" s="32"/>
      <c r="G372" s="32"/>
      <c r="H372" s="32"/>
      <c r="I372" s="3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33"/>
      <c r="W372" s="22"/>
      <c r="X372" s="22"/>
      <c r="Y372" s="22"/>
      <c r="Z372" s="22"/>
      <c r="AB372" s="34"/>
      <c r="AC372" s="22"/>
      <c r="AD372" s="22"/>
      <c r="AE372" s="22"/>
      <c r="AF372" s="22"/>
      <c r="AG372" s="22"/>
      <c r="AI372" s="35"/>
      <c r="AK372" s="22"/>
      <c r="AL372" s="22"/>
      <c r="AM372" s="22"/>
      <c r="AO372" s="32"/>
    </row>
    <row r="373" spans="1:41" s="5" customFormat="1" x14ac:dyDescent="0.25">
      <c r="A373" s="22"/>
      <c r="B373" s="32"/>
      <c r="D373" s="32"/>
      <c r="E373" s="32"/>
      <c r="F373" s="32"/>
      <c r="G373" s="32"/>
      <c r="H373" s="32"/>
      <c r="I373" s="3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33"/>
      <c r="W373" s="22"/>
      <c r="X373" s="22"/>
      <c r="Y373" s="22"/>
      <c r="Z373" s="22"/>
      <c r="AB373" s="34"/>
      <c r="AC373" s="22"/>
      <c r="AD373" s="22"/>
      <c r="AE373" s="22"/>
      <c r="AF373" s="22"/>
      <c r="AG373" s="22"/>
      <c r="AI373" s="35"/>
      <c r="AK373" s="22"/>
      <c r="AL373" s="22"/>
      <c r="AM373" s="22"/>
      <c r="AO373" s="32"/>
    </row>
    <row r="374" spans="1:41" s="5" customFormat="1" x14ac:dyDescent="0.25">
      <c r="A374" s="22"/>
      <c r="B374" s="32"/>
      <c r="D374" s="32"/>
      <c r="E374" s="32"/>
      <c r="F374" s="32"/>
      <c r="G374" s="32"/>
      <c r="H374" s="32"/>
      <c r="I374" s="3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33"/>
      <c r="W374" s="22"/>
      <c r="X374" s="22"/>
      <c r="Y374" s="22"/>
      <c r="Z374" s="22"/>
      <c r="AB374" s="34"/>
      <c r="AC374" s="22"/>
      <c r="AD374" s="22"/>
      <c r="AE374" s="22"/>
      <c r="AF374" s="22"/>
      <c r="AG374" s="22"/>
      <c r="AI374" s="35"/>
      <c r="AK374" s="22"/>
      <c r="AL374" s="22"/>
      <c r="AM374" s="22"/>
      <c r="AO374" s="32"/>
    </row>
    <row r="375" spans="1:41" s="5" customFormat="1" x14ac:dyDescent="0.25">
      <c r="A375" s="22"/>
      <c r="B375" s="32"/>
      <c r="D375" s="32"/>
      <c r="E375" s="32"/>
      <c r="F375" s="32"/>
      <c r="G375" s="32"/>
      <c r="H375" s="32"/>
      <c r="I375" s="3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33"/>
      <c r="W375" s="22"/>
      <c r="X375" s="22"/>
      <c r="Y375" s="22"/>
      <c r="Z375" s="22"/>
      <c r="AB375" s="34"/>
      <c r="AC375" s="22"/>
      <c r="AD375" s="22"/>
      <c r="AE375" s="22"/>
      <c r="AF375" s="22"/>
      <c r="AG375" s="22"/>
      <c r="AI375" s="35"/>
      <c r="AK375" s="22"/>
      <c r="AL375" s="22"/>
      <c r="AM375" s="22"/>
      <c r="AO375" s="32"/>
    </row>
    <row r="376" spans="1:41" s="5" customFormat="1" x14ac:dyDescent="0.25">
      <c r="A376" s="22"/>
      <c r="B376" s="32"/>
      <c r="D376" s="32"/>
      <c r="E376" s="32"/>
      <c r="F376" s="32"/>
      <c r="G376" s="32"/>
      <c r="H376" s="32"/>
      <c r="I376" s="3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33"/>
      <c r="W376" s="22"/>
      <c r="X376" s="22"/>
      <c r="Y376" s="22"/>
      <c r="Z376" s="22"/>
      <c r="AB376" s="34"/>
      <c r="AC376" s="22"/>
      <c r="AD376" s="22"/>
      <c r="AE376" s="22"/>
      <c r="AF376" s="22"/>
      <c r="AG376" s="22"/>
      <c r="AI376" s="35"/>
      <c r="AK376" s="22"/>
      <c r="AL376" s="22"/>
      <c r="AM376" s="22"/>
      <c r="AO376" s="32"/>
    </row>
    <row r="377" spans="1:41" s="5" customFormat="1" x14ac:dyDescent="0.25">
      <c r="A377" s="22"/>
      <c r="B377" s="32"/>
      <c r="D377" s="32"/>
      <c r="E377" s="32"/>
      <c r="F377" s="32"/>
      <c r="G377" s="32"/>
      <c r="H377" s="32"/>
      <c r="I377" s="3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33"/>
      <c r="W377" s="22"/>
      <c r="X377" s="22"/>
      <c r="Y377" s="22"/>
      <c r="Z377" s="22"/>
      <c r="AB377" s="34"/>
      <c r="AC377" s="22"/>
      <c r="AD377" s="22"/>
      <c r="AE377" s="22"/>
      <c r="AF377" s="22"/>
      <c r="AG377" s="22"/>
      <c r="AI377" s="35"/>
      <c r="AK377" s="22"/>
      <c r="AL377" s="22"/>
      <c r="AM377" s="22"/>
      <c r="AO377" s="32"/>
    </row>
    <row r="378" spans="1:41" s="5" customFormat="1" x14ac:dyDescent="0.25">
      <c r="A378" s="22"/>
      <c r="B378" s="32"/>
      <c r="D378" s="32"/>
      <c r="E378" s="32"/>
      <c r="F378" s="32"/>
      <c r="G378" s="32"/>
      <c r="H378" s="32"/>
      <c r="I378" s="3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33"/>
      <c r="W378" s="22"/>
      <c r="X378" s="22"/>
      <c r="Y378" s="22"/>
      <c r="Z378" s="22"/>
      <c r="AB378" s="34"/>
      <c r="AC378" s="22"/>
      <c r="AD378" s="22"/>
      <c r="AE378" s="22"/>
      <c r="AF378" s="22"/>
      <c r="AG378" s="22"/>
      <c r="AI378" s="35"/>
      <c r="AK378" s="22"/>
      <c r="AL378" s="22"/>
      <c r="AM378" s="22"/>
      <c r="AO378" s="32"/>
    </row>
    <row r="379" spans="1:41" s="5" customFormat="1" x14ac:dyDescent="0.25">
      <c r="A379" s="22"/>
      <c r="B379" s="32"/>
      <c r="D379" s="32"/>
      <c r="E379" s="32"/>
      <c r="F379" s="32"/>
      <c r="G379" s="32"/>
      <c r="H379" s="32"/>
      <c r="I379" s="3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33"/>
      <c r="W379" s="22"/>
      <c r="X379" s="22"/>
      <c r="Y379" s="22"/>
      <c r="Z379" s="22"/>
      <c r="AB379" s="34"/>
      <c r="AC379" s="22"/>
      <c r="AD379" s="22"/>
      <c r="AE379" s="22"/>
      <c r="AF379" s="22"/>
      <c r="AG379" s="22"/>
      <c r="AI379" s="35"/>
      <c r="AK379" s="22"/>
      <c r="AL379" s="22"/>
      <c r="AM379" s="22"/>
      <c r="AO379" s="32"/>
    </row>
    <row r="380" spans="1:41" s="5" customFormat="1" x14ac:dyDescent="0.25">
      <c r="A380" s="22"/>
      <c r="B380" s="32"/>
      <c r="D380" s="32"/>
      <c r="E380" s="32"/>
      <c r="F380" s="32"/>
      <c r="G380" s="32"/>
      <c r="H380" s="32"/>
      <c r="I380" s="3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33"/>
      <c r="W380" s="22"/>
      <c r="X380" s="22"/>
      <c r="Y380" s="22"/>
      <c r="Z380" s="22"/>
      <c r="AB380" s="34"/>
      <c r="AC380" s="22"/>
      <c r="AD380" s="22"/>
      <c r="AE380" s="22"/>
      <c r="AF380" s="22"/>
      <c r="AG380" s="22"/>
      <c r="AI380" s="35"/>
      <c r="AK380" s="22"/>
      <c r="AL380" s="22"/>
      <c r="AM380" s="22"/>
      <c r="AO380" s="32"/>
    </row>
    <row r="381" spans="1:41" s="5" customFormat="1" x14ac:dyDescent="0.25">
      <c r="A381" s="22"/>
      <c r="B381" s="32"/>
      <c r="D381" s="32"/>
      <c r="E381" s="32"/>
      <c r="F381" s="32"/>
      <c r="G381" s="32"/>
      <c r="H381" s="32"/>
      <c r="I381" s="3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33"/>
      <c r="W381" s="22"/>
      <c r="X381" s="22"/>
      <c r="Y381" s="22"/>
      <c r="Z381" s="22"/>
      <c r="AB381" s="34"/>
      <c r="AC381" s="22"/>
      <c r="AD381" s="22"/>
      <c r="AE381" s="22"/>
      <c r="AF381" s="22"/>
      <c r="AG381" s="22"/>
      <c r="AI381" s="35"/>
      <c r="AK381" s="22"/>
      <c r="AL381" s="22"/>
      <c r="AM381" s="22"/>
      <c r="AO381" s="32"/>
    </row>
    <row r="382" spans="1:41" s="5" customFormat="1" x14ac:dyDescent="0.25">
      <c r="A382" s="22"/>
      <c r="B382" s="32"/>
      <c r="D382" s="32"/>
      <c r="E382" s="32"/>
      <c r="F382" s="32"/>
      <c r="G382" s="32"/>
      <c r="H382" s="32"/>
      <c r="I382" s="3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33"/>
      <c r="W382" s="22"/>
      <c r="X382" s="22"/>
      <c r="Y382" s="22"/>
      <c r="Z382" s="22"/>
      <c r="AB382" s="34"/>
      <c r="AC382" s="22"/>
      <c r="AD382" s="22"/>
      <c r="AE382" s="22"/>
      <c r="AF382" s="22"/>
      <c r="AG382" s="22"/>
      <c r="AI382" s="35"/>
      <c r="AK382" s="22"/>
      <c r="AL382" s="22"/>
      <c r="AM382" s="22"/>
      <c r="AO382" s="32"/>
    </row>
    <row r="383" spans="1:41" s="5" customFormat="1" x14ac:dyDescent="0.25">
      <c r="A383" s="22"/>
      <c r="B383" s="32"/>
      <c r="D383" s="32"/>
      <c r="E383" s="32"/>
      <c r="F383" s="32"/>
      <c r="G383" s="32"/>
      <c r="H383" s="32"/>
      <c r="I383" s="3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33"/>
      <c r="W383" s="22"/>
      <c r="X383" s="22"/>
      <c r="Y383" s="22"/>
      <c r="Z383" s="22"/>
      <c r="AB383" s="34"/>
      <c r="AC383" s="22"/>
      <c r="AD383" s="22"/>
      <c r="AE383" s="22"/>
      <c r="AF383" s="22"/>
      <c r="AG383" s="22"/>
      <c r="AI383" s="35"/>
      <c r="AK383" s="22"/>
      <c r="AL383" s="22"/>
      <c r="AM383" s="22"/>
      <c r="AO383" s="32"/>
    </row>
    <row r="384" spans="1:41" s="5" customFormat="1" x14ac:dyDescent="0.25">
      <c r="A384" s="22"/>
      <c r="B384" s="32"/>
      <c r="D384" s="32"/>
      <c r="E384" s="32"/>
      <c r="F384" s="32"/>
      <c r="G384" s="32"/>
      <c r="H384" s="32"/>
      <c r="I384" s="3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33"/>
      <c r="W384" s="22"/>
      <c r="X384" s="22"/>
      <c r="Y384" s="22"/>
      <c r="Z384" s="22"/>
      <c r="AB384" s="34"/>
      <c r="AC384" s="22"/>
      <c r="AD384" s="22"/>
      <c r="AE384" s="22"/>
      <c r="AF384" s="22"/>
      <c r="AG384" s="22"/>
      <c r="AI384" s="35"/>
      <c r="AK384" s="22"/>
      <c r="AL384" s="22"/>
      <c r="AM384" s="22"/>
      <c r="AO384" s="32"/>
    </row>
    <row r="385" spans="1:41" s="5" customFormat="1" x14ac:dyDescent="0.25">
      <c r="A385" s="22"/>
      <c r="B385" s="32"/>
      <c r="D385" s="32"/>
      <c r="E385" s="32"/>
      <c r="F385" s="32"/>
      <c r="G385" s="32"/>
      <c r="H385" s="32"/>
      <c r="I385" s="3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33"/>
      <c r="W385" s="22"/>
      <c r="X385" s="22"/>
      <c r="Y385" s="22"/>
      <c r="Z385" s="22"/>
      <c r="AB385" s="34"/>
      <c r="AC385" s="22"/>
      <c r="AD385" s="22"/>
      <c r="AE385" s="22"/>
      <c r="AF385" s="22"/>
      <c r="AG385" s="22"/>
      <c r="AI385" s="35"/>
      <c r="AK385" s="22"/>
      <c r="AL385" s="22"/>
      <c r="AM385" s="22"/>
      <c r="AO385" s="32"/>
    </row>
    <row r="386" spans="1:41" s="5" customFormat="1" x14ac:dyDescent="0.25">
      <c r="A386" s="22"/>
      <c r="B386" s="32"/>
      <c r="D386" s="32"/>
      <c r="E386" s="32"/>
      <c r="F386" s="32"/>
      <c r="G386" s="32"/>
      <c r="H386" s="32"/>
      <c r="I386" s="3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33"/>
      <c r="W386" s="22"/>
      <c r="X386" s="22"/>
      <c r="Y386" s="22"/>
      <c r="Z386" s="22"/>
      <c r="AB386" s="34"/>
      <c r="AC386" s="22"/>
      <c r="AD386" s="22"/>
      <c r="AE386" s="22"/>
      <c r="AF386" s="22"/>
      <c r="AG386" s="22"/>
      <c r="AI386" s="35"/>
      <c r="AK386" s="22"/>
      <c r="AL386" s="22"/>
      <c r="AM386" s="22"/>
      <c r="AO386" s="32"/>
    </row>
    <row r="387" spans="1:41" s="5" customFormat="1" x14ac:dyDescent="0.25">
      <c r="A387" s="22"/>
      <c r="B387" s="32"/>
      <c r="D387" s="32"/>
      <c r="E387" s="32"/>
      <c r="F387" s="32"/>
      <c r="G387" s="32"/>
      <c r="H387" s="32"/>
      <c r="I387" s="3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33"/>
      <c r="W387" s="22"/>
      <c r="X387" s="22"/>
      <c r="Y387" s="22"/>
      <c r="Z387" s="22"/>
      <c r="AB387" s="34"/>
      <c r="AC387" s="22"/>
      <c r="AD387" s="22"/>
      <c r="AE387" s="22"/>
      <c r="AF387" s="22"/>
      <c r="AG387" s="22"/>
      <c r="AI387" s="35"/>
      <c r="AK387" s="22"/>
      <c r="AL387" s="22"/>
      <c r="AM387" s="22"/>
      <c r="AO387" s="32"/>
    </row>
    <row r="388" spans="1:41" s="5" customFormat="1" x14ac:dyDescent="0.25">
      <c r="A388" s="22"/>
      <c r="B388" s="32"/>
      <c r="D388" s="32"/>
      <c r="E388" s="32"/>
      <c r="F388" s="32"/>
      <c r="G388" s="32"/>
      <c r="H388" s="32"/>
      <c r="I388" s="3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33"/>
      <c r="W388" s="22"/>
      <c r="X388" s="22"/>
      <c r="Y388" s="22"/>
      <c r="Z388" s="22"/>
      <c r="AB388" s="34"/>
      <c r="AC388" s="22"/>
      <c r="AD388" s="22"/>
      <c r="AE388" s="22"/>
      <c r="AF388" s="22"/>
      <c r="AG388" s="22"/>
      <c r="AI388" s="35"/>
      <c r="AK388" s="22"/>
      <c r="AL388" s="22"/>
      <c r="AM388" s="22"/>
      <c r="AO388" s="32"/>
    </row>
    <row r="389" spans="1:41" s="5" customFormat="1" x14ac:dyDescent="0.25">
      <c r="A389" s="22"/>
      <c r="B389" s="32"/>
      <c r="D389" s="32"/>
      <c r="E389" s="32"/>
      <c r="F389" s="32"/>
      <c r="G389" s="32"/>
      <c r="H389" s="32"/>
      <c r="I389" s="3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33"/>
      <c r="W389" s="22"/>
      <c r="X389" s="22"/>
      <c r="Y389" s="22"/>
      <c r="Z389" s="22"/>
      <c r="AB389" s="34"/>
      <c r="AC389" s="22"/>
      <c r="AD389" s="22"/>
      <c r="AE389" s="22"/>
      <c r="AF389" s="22"/>
      <c r="AG389" s="22"/>
      <c r="AI389" s="35"/>
      <c r="AK389" s="22"/>
      <c r="AL389" s="22"/>
      <c r="AM389" s="22"/>
      <c r="AO389" s="32"/>
    </row>
    <row r="390" spans="1:41" s="5" customFormat="1" x14ac:dyDescent="0.25">
      <c r="A390" s="22"/>
      <c r="B390" s="32"/>
      <c r="D390" s="32"/>
      <c r="E390" s="32"/>
      <c r="F390" s="32"/>
      <c r="G390" s="32"/>
      <c r="H390" s="32"/>
      <c r="I390" s="3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33"/>
      <c r="W390" s="22"/>
      <c r="X390" s="22"/>
      <c r="Y390" s="22"/>
      <c r="Z390" s="22"/>
      <c r="AB390" s="34"/>
      <c r="AC390" s="22"/>
      <c r="AD390" s="22"/>
      <c r="AE390" s="22"/>
      <c r="AF390" s="22"/>
      <c r="AG390" s="22"/>
      <c r="AI390" s="35"/>
      <c r="AK390" s="22"/>
      <c r="AL390" s="22"/>
      <c r="AM390" s="22"/>
      <c r="AO390" s="32"/>
    </row>
    <row r="391" spans="1:41" s="5" customFormat="1" x14ac:dyDescent="0.25">
      <c r="A391" s="22"/>
      <c r="B391" s="32"/>
      <c r="D391" s="32"/>
      <c r="E391" s="32"/>
      <c r="F391" s="32"/>
      <c r="G391" s="32"/>
      <c r="H391" s="32"/>
      <c r="I391" s="3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33"/>
      <c r="W391" s="22"/>
      <c r="X391" s="22"/>
      <c r="Y391" s="22"/>
      <c r="Z391" s="22"/>
      <c r="AB391" s="34"/>
      <c r="AC391" s="22"/>
      <c r="AD391" s="22"/>
      <c r="AE391" s="22"/>
      <c r="AF391" s="22"/>
      <c r="AG391" s="22"/>
      <c r="AI391" s="35"/>
      <c r="AK391" s="22"/>
      <c r="AL391" s="22"/>
      <c r="AM391" s="22"/>
      <c r="AO391" s="32"/>
    </row>
    <row r="392" spans="1:41" s="5" customFormat="1" x14ac:dyDescent="0.25">
      <c r="A392" s="22"/>
      <c r="B392" s="32"/>
      <c r="D392" s="32"/>
      <c r="E392" s="32"/>
      <c r="F392" s="32"/>
      <c r="G392" s="32"/>
      <c r="H392" s="32"/>
      <c r="I392" s="3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33"/>
      <c r="W392" s="22"/>
      <c r="X392" s="22"/>
      <c r="Y392" s="22"/>
      <c r="Z392" s="22"/>
      <c r="AB392" s="34"/>
      <c r="AC392" s="22"/>
      <c r="AD392" s="22"/>
      <c r="AE392" s="22"/>
      <c r="AF392" s="22"/>
      <c r="AG392" s="22"/>
      <c r="AI392" s="35"/>
      <c r="AK392" s="22"/>
      <c r="AL392" s="22"/>
      <c r="AM392" s="22"/>
      <c r="AO392" s="32"/>
    </row>
    <row r="393" spans="1:41" s="5" customFormat="1" x14ac:dyDescent="0.25">
      <c r="A393" s="22"/>
      <c r="B393" s="32"/>
      <c r="D393" s="32"/>
      <c r="E393" s="32"/>
      <c r="F393" s="32"/>
      <c r="G393" s="32"/>
      <c r="H393" s="32"/>
      <c r="I393" s="3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33"/>
      <c r="W393" s="22"/>
      <c r="X393" s="22"/>
      <c r="Y393" s="22"/>
      <c r="Z393" s="22"/>
      <c r="AB393" s="34"/>
      <c r="AC393" s="22"/>
      <c r="AD393" s="22"/>
      <c r="AE393" s="22"/>
      <c r="AF393" s="22"/>
      <c r="AG393" s="22"/>
      <c r="AI393" s="35"/>
      <c r="AK393" s="22"/>
      <c r="AL393" s="22"/>
      <c r="AM393" s="22"/>
      <c r="AO393" s="32"/>
    </row>
    <row r="394" spans="1:41" s="5" customFormat="1" x14ac:dyDescent="0.25">
      <c r="A394" s="22"/>
      <c r="B394" s="32"/>
      <c r="D394" s="32"/>
      <c r="E394" s="32"/>
      <c r="F394" s="32"/>
      <c r="G394" s="32"/>
      <c r="H394" s="32"/>
      <c r="I394" s="3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33"/>
      <c r="W394" s="22"/>
      <c r="X394" s="22"/>
      <c r="Y394" s="22"/>
      <c r="Z394" s="22"/>
      <c r="AB394" s="34"/>
      <c r="AC394" s="22"/>
      <c r="AD394" s="22"/>
      <c r="AE394" s="22"/>
      <c r="AF394" s="22"/>
      <c r="AG394" s="22"/>
      <c r="AI394" s="35"/>
      <c r="AK394" s="22"/>
      <c r="AL394" s="22"/>
      <c r="AM394" s="22"/>
      <c r="AO394" s="32"/>
    </row>
    <row r="395" spans="1:41" s="5" customFormat="1" x14ac:dyDescent="0.25">
      <c r="A395" s="22"/>
      <c r="B395" s="32"/>
      <c r="D395" s="32"/>
      <c r="E395" s="32"/>
      <c r="F395" s="32"/>
      <c r="G395" s="32"/>
      <c r="H395" s="32"/>
      <c r="I395" s="3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33"/>
      <c r="W395" s="22"/>
      <c r="X395" s="22"/>
      <c r="Y395" s="22"/>
      <c r="Z395" s="22"/>
      <c r="AB395" s="34"/>
      <c r="AC395" s="22"/>
      <c r="AD395" s="22"/>
      <c r="AE395" s="22"/>
      <c r="AF395" s="22"/>
      <c r="AG395" s="22"/>
      <c r="AI395" s="35"/>
      <c r="AK395" s="22"/>
      <c r="AL395" s="22"/>
      <c r="AM395" s="22"/>
      <c r="AO395" s="32"/>
    </row>
    <row r="396" spans="1:41" s="5" customFormat="1" x14ac:dyDescent="0.25">
      <c r="A396" s="22"/>
      <c r="B396" s="32"/>
      <c r="D396" s="32"/>
      <c r="E396" s="32"/>
      <c r="F396" s="32"/>
      <c r="G396" s="32"/>
      <c r="H396" s="32"/>
      <c r="I396" s="3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33"/>
      <c r="W396" s="22"/>
      <c r="X396" s="22"/>
      <c r="Y396" s="22"/>
      <c r="Z396" s="22"/>
      <c r="AB396" s="34"/>
      <c r="AC396" s="22"/>
      <c r="AD396" s="22"/>
      <c r="AE396" s="22"/>
      <c r="AF396" s="22"/>
      <c r="AG396" s="22"/>
      <c r="AI396" s="35"/>
      <c r="AK396" s="22"/>
      <c r="AL396" s="22"/>
      <c r="AM396" s="22"/>
      <c r="AO396" s="32"/>
    </row>
    <row r="397" spans="1:41" s="5" customFormat="1" x14ac:dyDescent="0.25">
      <c r="A397" s="22"/>
      <c r="B397" s="32"/>
      <c r="D397" s="32"/>
      <c r="E397" s="32"/>
      <c r="F397" s="32"/>
      <c r="G397" s="32"/>
      <c r="H397" s="32"/>
      <c r="I397" s="3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33"/>
      <c r="W397" s="22"/>
      <c r="X397" s="22"/>
      <c r="Y397" s="22"/>
      <c r="Z397" s="22"/>
      <c r="AB397" s="34"/>
      <c r="AC397" s="22"/>
      <c r="AD397" s="22"/>
      <c r="AE397" s="22"/>
      <c r="AF397" s="22"/>
      <c r="AG397" s="22"/>
      <c r="AI397" s="35"/>
      <c r="AK397" s="22"/>
      <c r="AL397" s="22"/>
      <c r="AM397" s="22"/>
      <c r="AO397" s="32"/>
    </row>
    <row r="398" spans="1:41" s="5" customFormat="1" x14ac:dyDescent="0.25">
      <c r="A398" s="22"/>
      <c r="B398" s="32"/>
      <c r="D398" s="32"/>
      <c r="E398" s="32"/>
      <c r="F398" s="32"/>
      <c r="G398" s="32"/>
      <c r="H398" s="32"/>
      <c r="I398" s="3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B398" s="22"/>
      <c r="AC398" s="22"/>
      <c r="AD398" s="22"/>
      <c r="AE398" s="22"/>
      <c r="AF398" s="22"/>
      <c r="AG398" s="22"/>
      <c r="AI398" s="22"/>
      <c r="AK398" s="22"/>
      <c r="AL398" s="22"/>
      <c r="AM398" s="22"/>
      <c r="AO398" s="36"/>
    </row>
    <row r="399" spans="1:41" s="5" customFormat="1" x14ac:dyDescent="0.25">
      <c r="A399" s="22"/>
      <c r="B399" s="32"/>
      <c r="D399" s="32"/>
      <c r="E399" s="32"/>
      <c r="F399" s="32"/>
      <c r="G399" s="32"/>
      <c r="H399" s="32"/>
      <c r="I399" s="3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B399" s="22"/>
      <c r="AC399" s="22"/>
      <c r="AD399" s="22"/>
      <c r="AE399" s="22"/>
      <c r="AF399" s="22"/>
      <c r="AG399" s="22"/>
      <c r="AI399" s="22"/>
      <c r="AK399" s="22"/>
      <c r="AL399" s="22"/>
      <c r="AM399" s="22"/>
      <c r="AO399" s="36"/>
    </row>
    <row r="400" spans="1:41" s="5" customFormat="1" x14ac:dyDescent="0.25">
      <c r="A400" s="22"/>
      <c r="B400" s="32"/>
      <c r="D400" s="32"/>
      <c r="E400" s="32"/>
      <c r="F400" s="32"/>
      <c r="G400" s="32"/>
      <c r="H400" s="32"/>
      <c r="I400" s="3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B400" s="22"/>
      <c r="AC400" s="22"/>
      <c r="AD400" s="22"/>
      <c r="AE400" s="22"/>
      <c r="AF400" s="22"/>
      <c r="AG400" s="22"/>
      <c r="AI400" s="22"/>
      <c r="AK400" s="22"/>
      <c r="AL400" s="22"/>
      <c r="AM400" s="22"/>
      <c r="AO400" s="36"/>
    </row>
    <row r="401" spans="1:41" s="5" customFormat="1" x14ac:dyDescent="0.25">
      <c r="A401" s="22"/>
      <c r="B401" s="32"/>
      <c r="D401" s="32"/>
      <c r="E401" s="32"/>
      <c r="F401" s="32"/>
      <c r="G401" s="32"/>
      <c r="H401" s="32"/>
      <c r="I401" s="3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B401" s="22"/>
      <c r="AC401" s="22"/>
      <c r="AD401" s="22"/>
      <c r="AE401" s="22"/>
      <c r="AF401" s="22"/>
      <c r="AG401" s="22"/>
      <c r="AI401" s="22"/>
      <c r="AK401" s="22"/>
      <c r="AL401" s="22"/>
      <c r="AM401" s="22"/>
      <c r="AO401" s="36"/>
    </row>
    <row r="402" spans="1:41" s="5" customFormat="1" x14ac:dyDescent="0.25">
      <c r="A402" s="22"/>
      <c r="B402" s="32"/>
      <c r="D402" s="32"/>
      <c r="E402" s="32"/>
      <c r="F402" s="32"/>
      <c r="G402" s="32"/>
      <c r="H402" s="32"/>
      <c r="I402" s="3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B402" s="22"/>
      <c r="AC402" s="22"/>
      <c r="AD402" s="22"/>
      <c r="AE402" s="22"/>
      <c r="AF402" s="22"/>
      <c r="AG402" s="22"/>
      <c r="AI402" s="22"/>
      <c r="AK402" s="22"/>
      <c r="AL402" s="22"/>
      <c r="AM402" s="22"/>
      <c r="AO402" s="36"/>
    </row>
    <row r="403" spans="1:41" s="5" customFormat="1" x14ac:dyDescent="0.25">
      <c r="A403" s="22"/>
      <c r="B403" s="32"/>
      <c r="D403" s="32"/>
      <c r="E403" s="32"/>
      <c r="F403" s="32"/>
      <c r="G403" s="32"/>
      <c r="H403" s="32"/>
      <c r="I403" s="3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B403" s="22"/>
      <c r="AC403" s="22"/>
      <c r="AD403" s="22"/>
      <c r="AE403" s="22"/>
      <c r="AF403" s="22"/>
      <c r="AG403" s="22"/>
      <c r="AI403" s="22"/>
      <c r="AK403" s="22"/>
      <c r="AL403" s="22"/>
      <c r="AM403" s="22"/>
      <c r="AO403" s="36"/>
    </row>
    <row r="404" spans="1:41" s="5" customFormat="1" x14ac:dyDescent="0.25">
      <c r="A404" s="22"/>
      <c r="B404" s="32"/>
      <c r="D404" s="32"/>
      <c r="E404" s="32"/>
      <c r="F404" s="32"/>
      <c r="G404" s="32"/>
      <c r="H404" s="32"/>
      <c r="I404" s="3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B404" s="22"/>
      <c r="AC404" s="22"/>
      <c r="AD404" s="22"/>
      <c r="AE404" s="22"/>
      <c r="AF404" s="22"/>
      <c r="AG404" s="22"/>
      <c r="AI404" s="22"/>
      <c r="AK404" s="22"/>
      <c r="AL404" s="22"/>
      <c r="AM404" s="22"/>
      <c r="AO404" s="36"/>
    </row>
    <row r="405" spans="1:41" s="5" customFormat="1" x14ac:dyDescent="0.25">
      <c r="A405" s="22"/>
      <c r="B405" s="32"/>
      <c r="D405" s="32"/>
      <c r="E405" s="32"/>
      <c r="F405" s="32"/>
      <c r="G405" s="32"/>
      <c r="H405" s="32"/>
      <c r="I405" s="3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B405" s="22"/>
      <c r="AC405" s="22"/>
      <c r="AD405" s="22"/>
      <c r="AE405" s="22"/>
      <c r="AF405" s="22"/>
      <c r="AG405" s="22"/>
      <c r="AI405" s="22"/>
      <c r="AK405" s="22"/>
      <c r="AL405" s="22"/>
      <c r="AM405" s="22"/>
      <c r="AO405" s="36"/>
    </row>
    <row r="406" spans="1:41" s="5" customFormat="1" x14ac:dyDescent="0.25">
      <c r="A406" s="22"/>
      <c r="B406" s="32"/>
      <c r="D406" s="32"/>
      <c r="E406" s="32"/>
      <c r="F406" s="32"/>
      <c r="G406" s="32"/>
      <c r="H406" s="32"/>
      <c r="I406" s="3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B406" s="22"/>
      <c r="AC406" s="22"/>
      <c r="AD406" s="22"/>
      <c r="AE406" s="22"/>
      <c r="AF406" s="22"/>
      <c r="AG406" s="22"/>
      <c r="AI406" s="22"/>
      <c r="AK406" s="22"/>
      <c r="AL406" s="22"/>
      <c r="AM406" s="22"/>
      <c r="AO406" s="36"/>
    </row>
    <row r="407" spans="1:41" s="5" customFormat="1" x14ac:dyDescent="0.25">
      <c r="A407" s="22"/>
      <c r="B407" s="32"/>
      <c r="D407" s="32"/>
      <c r="E407" s="32"/>
      <c r="F407" s="32"/>
      <c r="G407" s="32"/>
      <c r="H407" s="32"/>
      <c r="I407" s="3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B407" s="22"/>
      <c r="AC407" s="22"/>
      <c r="AD407" s="22"/>
      <c r="AE407" s="22"/>
      <c r="AF407" s="22"/>
      <c r="AG407" s="22"/>
      <c r="AI407" s="22"/>
      <c r="AK407" s="22"/>
      <c r="AL407" s="22"/>
      <c r="AM407" s="22"/>
      <c r="AO407" s="36"/>
    </row>
    <row r="408" spans="1:41" s="5" customFormat="1" x14ac:dyDescent="0.25">
      <c r="A408" s="22"/>
      <c r="B408" s="32"/>
      <c r="D408" s="32"/>
      <c r="E408" s="32"/>
      <c r="F408" s="32"/>
      <c r="G408" s="32"/>
      <c r="H408" s="32"/>
      <c r="I408" s="3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B408" s="22"/>
      <c r="AC408" s="22"/>
      <c r="AD408" s="22"/>
      <c r="AE408" s="22"/>
      <c r="AF408" s="22"/>
      <c r="AG408" s="22"/>
      <c r="AI408" s="22"/>
      <c r="AK408" s="22"/>
      <c r="AL408" s="22"/>
      <c r="AM408" s="22"/>
      <c r="AO408" s="36"/>
    </row>
    <row r="409" spans="1:41" s="5" customFormat="1" x14ac:dyDescent="0.25">
      <c r="A409" s="22"/>
      <c r="B409" s="32"/>
      <c r="D409" s="32"/>
      <c r="E409" s="32"/>
      <c r="F409" s="32"/>
      <c r="G409" s="32"/>
      <c r="H409" s="32"/>
      <c r="I409" s="3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B409" s="22"/>
      <c r="AC409" s="22"/>
      <c r="AD409" s="22"/>
      <c r="AE409" s="22"/>
      <c r="AF409" s="22"/>
      <c r="AG409" s="22"/>
      <c r="AI409" s="22"/>
      <c r="AK409" s="22"/>
      <c r="AL409" s="22"/>
      <c r="AM409" s="22"/>
      <c r="AO409" s="36"/>
    </row>
    <row r="410" spans="1:41" s="5" customFormat="1" x14ac:dyDescent="0.25">
      <c r="A410" s="22"/>
      <c r="B410" s="32"/>
      <c r="D410" s="32"/>
      <c r="E410" s="32"/>
      <c r="F410" s="32"/>
      <c r="G410" s="32"/>
      <c r="H410" s="32"/>
      <c r="I410" s="3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B410" s="22"/>
      <c r="AC410" s="22"/>
      <c r="AD410" s="22"/>
      <c r="AE410" s="22"/>
      <c r="AF410" s="22"/>
      <c r="AG410" s="22"/>
      <c r="AI410" s="22"/>
      <c r="AK410" s="22"/>
      <c r="AL410" s="22"/>
      <c r="AM410" s="22"/>
      <c r="AO410" s="36"/>
    </row>
    <row r="411" spans="1:41" s="5" customFormat="1" x14ac:dyDescent="0.25">
      <c r="A411" s="22"/>
      <c r="B411" s="32"/>
      <c r="D411" s="32"/>
      <c r="E411" s="32"/>
      <c r="F411" s="32"/>
      <c r="G411" s="32"/>
      <c r="H411" s="32"/>
      <c r="I411" s="3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B411" s="22"/>
      <c r="AC411" s="22"/>
      <c r="AD411" s="22"/>
      <c r="AE411" s="22"/>
      <c r="AF411" s="22"/>
      <c r="AG411" s="22"/>
      <c r="AI411" s="22"/>
      <c r="AK411" s="22"/>
      <c r="AL411" s="22"/>
      <c r="AM411" s="22"/>
      <c r="AO411" s="36"/>
    </row>
    <row r="412" spans="1:41" s="5" customFormat="1" x14ac:dyDescent="0.25">
      <c r="A412" s="22"/>
      <c r="B412" s="32"/>
      <c r="D412" s="32"/>
      <c r="E412" s="32"/>
      <c r="F412" s="32"/>
      <c r="G412" s="32"/>
      <c r="H412" s="32"/>
      <c r="I412" s="3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B412" s="22"/>
      <c r="AC412" s="22"/>
      <c r="AD412" s="22"/>
      <c r="AE412" s="22"/>
      <c r="AF412" s="22"/>
      <c r="AG412" s="22"/>
      <c r="AI412" s="22"/>
      <c r="AK412" s="22"/>
      <c r="AL412" s="22"/>
      <c r="AM412" s="22"/>
      <c r="AO412" s="36"/>
    </row>
    <row r="413" spans="1:41" s="5" customFormat="1" x14ac:dyDescent="0.25">
      <c r="A413" s="22"/>
      <c r="B413" s="32"/>
      <c r="D413" s="32"/>
      <c r="E413" s="32"/>
      <c r="F413" s="32"/>
      <c r="G413" s="32"/>
      <c r="H413" s="32"/>
      <c r="I413" s="3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B413" s="22"/>
      <c r="AC413" s="22"/>
      <c r="AD413" s="22"/>
      <c r="AE413" s="22"/>
      <c r="AF413" s="22"/>
      <c r="AG413" s="22"/>
      <c r="AI413" s="22"/>
      <c r="AK413" s="22"/>
      <c r="AL413" s="22"/>
      <c r="AM413" s="22"/>
      <c r="AO413" s="36"/>
    </row>
    <row r="414" spans="1:41" s="5" customFormat="1" x14ac:dyDescent="0.25">
      <c r="A414" s="22"/>
      <c r="B414" s="32"/>
      <c r="D414" s="32"/>
      <c r="E414" s="32"/>
      <c r="F414" s="32"/>
      <c r="G414" s="32"/>
      <c r="H414" s="32"/>
      <c r="I414" s="3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B414" s="22"/>
      <c r="AC414" s="22"/>
      <c r="AD414" s="22"/>
      <c r="AE414" s="22"/>
      <c r="AF414" s="22"/>
      <c r="AG414" s="22"/>
      <c r="AI414" s="22"/>
      <c r="AK414" s="22"/>
      <c r="AL414" s="22"/>
      <c r="AM414" s="22"/>
      <c r="AO414" s="36"/>
    </row>
    <row r="415" spans="1:41" s="5" customFormat="1" x14ac:dyDescent="0.25">
      <c r="A415" s="22"/>
      <c r="B415" s="32"/>
      <c r="D415" s="32"/>
      <c r="E415" s="32"/>
      <c r="F415" s="32"/>
      <c r="G415" s="32"/>
      <c r="H415" s="32"/>
      <c r="I415" s="3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B415" s="22"/>
      <c r="AC415" s="22"/>
      <c r="AD415" s="22"/>
      <c r="AE415" s="22"/>
      <c r="AF415" s="22"/>
      <c r="AG415" s="22"/>
      <c r="AI415" s="22"/>
      <c r="AK415" s="22"/>
      <c r="AL415" s="22"/>
      <c r="AM415" s="22"/>
      <c r="AO415" s="36"/>
    </row>
    <row r="416" spans="1:41" s="5" customFormat="1" x14ac:dyDescent="0.25">
      <c r="A416" s="22"/>
      <c r="B416" s="32"/>
      <c r="D416" s="32"/>
      <c r="E416" s="32"/>
      <c r="F416" s="32"/>
      <c r="G416" s="32"/>
      <c r="H416" s="32"/>
      <c r="I416" s="3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B416" s="22"/>
      <c r="AC416" s="22"/>
      <c r="AD416" s="22"/>
      <c r="AE416" s="22"/>
      <c r="AF416" s="22"/>
      <c r="AG416" s="22"/>
      <c r="AI416" s="22"/>
      <c r="AK416" s="22"/>
      <c r="AL416" s="22"/>
      <c r="AM416" s="22"/>
      <c r="AO416" s="36"/>
    </row>
    <row r="417" spans="1:41" s="5" customFormat="1" x14ac:dyDescent="0.25">
      <c r="A417" s="22"/>
      <c r="B417" s="32"/>
      <c r="D417" s="32"/>
      <c r="E417" s="32"/>
      <c r="F417" s="32"/>
      <c r="G417" s="32"/>
      <c r="H417" s="32"/>
      <c r="I417" s="3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B417" s="22"/>
      <c r="AC417" s="22"/>
      <c r="AD417" s="22"/>
      <c r="AE417" s="22"/>
      <c r="AF417" s="22"/>
      <c r="AG417" s="22"/>
      <c r="AI417" s="22"/>
      <c r="AK417" s="22"/>
      <c r="AL417" s="22"/>
      <c r="AM417" s="22"/>
      <c r="AO417" s="36"/>
    </row>
    <row r="418" spans="1:41" s="5" customFormat="1" x14ac:dyDescent="0.25">
      <c r="A418" s="22"/>
      <c r="B418" s="32"/>
      <c r="D418" s="32"/>
      <c r="E418" s="32"/>
      <c r="F418" s="32"/>
      <c r="G418" s="32"/>
      <c r="H418" s="32"/>
      <c r="I418" s="3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B418" s="22"/>
      <c r="AC418" s="22"/>
      <c r="AD418" s="22"/>
      <c r="AE418" s="22"/>
      <c r="AF418" s="22"/>
      <c r="AG418" s="22"/>
      <c r="AI418" s="22"/>
      <c r="AK418" s="22"/>
      <c r="AL418" s="22"/>
      <c r="AM418" s="22"/>
      <c r="AO418" s="36"/>
    </row>
    <row r="419" spans="1:41" s="5" customFormat="1" x14ac:dyDescent="0.25">
      <c r="A419" s="22"/>
      <c r="B419" s="32"/>
      <c r="D419" s="32"/>
      <c r="E419" s="32"/>
      <c r="F419" s="32"/>
      <c r="G419" s="32"/>
      <c r="H419" s="32"/>
      <c r="I419" s="3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B419" s="22"/>
      <c r="AC419" s="22"/>
      <c r="AD419" s="22"/>
      <c r="AE419" s="22"/>
      <c r="AF419" s="22"/>
      <c r="AG419" s="22"/>
      <c r="AI419" s="22"/>
      <c r="AK419" s="22"/>
      <c r="AL419" s="22"/>
      <c r="AM419" s="22"/>
      <c r="AO419" s="36"/>
    </row>
    <row r="420" spans="1:41" s="5" customFormat="1" x14ac:dyDescent="0.25">
      <c r="A420" s="22"/>
      <c r="B420" s="32"/>
      <c r="D420" s="32"/>
      <c r="E420" s="32"/>
      <c r="F420" s="32"/>
      <c r="G420" s="32"/>
      <c r="H420" s="32"/>
      <c r="I420" s="3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B420" s="22"/>
      <c r="AC420" s="22"/>
      <c r="AD420" s="22"/>
      <c r="AE420" s="22"/>
      <c r="AF420" s="22"/>
      <c r="AG420" s="22"/>
      <c r="AI420" s="22"/>
      <c r="AK420" s="22"/>
      <c r="AL420" s="22"/>
      <c r="AM420" s="22"/>
      <c r="AO420" s="36"/>
    </row>
    <row r="421" spans="1:41" s="5" customFormat="1" x14ac:dyDescent="0.25">
      <c r="A421" s="22"/>
      <c r="B421" s="32"/>
      <c r="D421" s="32"/>
      <c r="E421" s="32"/>
      <c r="F421" s="32"/>
      <c r="G421" s="32"/>
      <c r="H421" s="32"/>
      <c r="I421" s="3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B421" s="22"/>
      <c r="AC421" s="22"/>
      <c r="AD421" s="22"/>
      <c r="AE421" s="22"/>
      <c r="AF421" s="22"/>
      <c r="AG421" s="22"/>
      <c r="AI421" s="22"/>
      <c r="AK421" s="22"/>
      <c r="AL421" s="22"/>
      <c r="AM421" s="22"/>
      <c r="AO421" s="36"/>
    </row>
    <row r="422" spans="1:41" s="5" customFormat="1" x14ac:dyDescent="0.25">
      <c r="A422" s="22"/>
      <c r="B422" s="32"/>
      <c r="D422" s="32"/>
      <c r="E422" s="32"/>
      <c r="F422" s="32"/>
      <c r="G422" s="32"/>
      <c r="H422" s="32"/>
      <c r="I422" s="3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B422" s="22"/>
      <c r="AC422" s="22"/>
      <c r="AD422" s="22"/>
      <c r="AE422" s="22"/>
      <c r="AF422" s="22"/>
      <c r="AG422" s="22"/>
      <c r="AI422" s="22"/>
      <c r="AK422" s="22"/>
      <c r="AL422" s="22"/>
      <c r="AM422" s="22"/>
      <c r="AO422" s="36"/>
    </row>
    <row r="423" spans="1:41" s="5" customFormat="1" x14ac:dyDescent="0.25">
      <c r="A423" s="22"/>
      <c r="B423" s="32"/>
      <c r="D423" s="32"/>
      <c r="E423" s="32"/>
      <c r="F423" s="32"/>
      <c r="G423" s="32"/>
      <c r="H423" s="32"/>
      <c r="I423" s="3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B423" s="22"/>
      <c r="AC423" s="22"/>
      <c r="AD423" s="22"/>
      <c r="AE423" s="22"/>
      <c r="AF423" s="22"/>
      <c r="AG423" s="22"/>
      <c r="AI423" s="22"/>
      <c r="AK423" s="22"/>
      <c r="AL423" s="22"/>
      <c r="AM423" s="22"/>
      <c r="AO423" s="36"/>
    </row>
    <row r="424" spans="1:41" s="5" customFormat="1" x14ac:dyDescent="0.25">
      <c r="A424" s="22"/>
      <c r="B424" s="32"/>
      <c r="D424" s="32"/>
      <c r="E424" s="32"/>
      <c r="F424" s="32"/>
      <c r="G424" s="32"/>
      <c r="H424" s="32"/>
      <c r="I424" s="3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B424" s="22"/>
      <c r="AC424" s="22"/>
      <c r="AD424" s="22"/>
      <c r="AE424" s="22"/>
      <c r="AF424" s="22"/>
      <c r="AG424" s="22"/>
      <c r="AI424" s="22"/>
      <c r="AK424" s="22"/>
      <c r="AL424" s="22"/>
      <c r="AM424" s="22"/>
      <c r="AO424" s="36"/>
    </row>
    <row r="425" spans="1:41" s="5" customFormat="1" x14ac:dyDescent="0.25">
      <c r="A425" s="22"/>
      <c r="B425" s="32"/>
      <c r="D425" s="32"/>
      <c r="E425" s="32"/>
      <c r="F425" s="32"/>
      <c r="G425" s="32"/>
      <c r="H425" s="32"/>
      <c r="I425" s="3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B425" s="22"/>
      <c r="AC425" s="22"/>
      <c r="AD425" s="22"/>
      <c r="AE425" s="22"/>
      <c r="AF425" s="22"/>
      <c r="AG425" s="22"/>
      <c r="AI425" s="22"/>
      <c r="AK425" s="22"/>
      <c r="AL425" s="22"/>
      <c r="AM425" s="22"/>
      <c r="AO425" s="36"/>
    </row>
    <row r="426" spans="1:41" s="5" customFormat="1" x14ac:dyDescent="0.25">
      <c r="A426" s="22"/>
      <c r="B426" s="32"/>
      <c r="D426" s="32"/>
      <c r="E426" s="32"/>
      <c r="F426" s="32"/>
      <c r="G426" s="32"/>
      <c r="H426" s="32"/>
      <c r="I426" s="3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B426" s="22"/>
      <c r="AC426" s="22"/>
      <c r="AD426" s="22"/>
      <c r="AE426" s="22"/>
      <c r="AF426" s="22"/>
      <c r="AG426" s="22"/>
      <c r="AI426" s="22"/>
      <c r="AK426" s="22"/>
      <c r="AL426" s="22"/>
      <c r="AM426" s="22"/>
      <c r="AO426" s="36"/>
    </row>
    <row r="427" spans="1:41" s="5" customFormat="1" x14ac:dyDescent="0.25">
      <c r="A427" s="22"/>
      <c r="B427" s="32"/>
      <c r="D427" s="32"/>
      <c r="E427" s="32"/>
      <c r="F427" s="32"/>
      <c r="G427" s="32"/>
      <c r="H427" s="32"/>
      <c r="I427" s="3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B427" s="22"/>
      <c r="AC427" s="22"/>
      <c r="AD427" s="22"/>
      <c r="AE427" s="22"/>
      <c r="AF427" s="22"/>
      <c r="AG427" s="22"/>
      <c r="AI427" s="22"/>
      <c r="AK427" s="22"/>
      <c r="AL427" s="22"/>
      <c r="AM427" s="22"/>
      <c r="AO427" s="36"/>
    </row>
    <row r="428" spans="1:41" s="5" customFormat="1" x14ac:dyDescent="0.25">
      <c r="A428" s="22"/>
      <c r="B428" s="32"/>
      <c r="D428" s="32"/>
      <c r="E428" s="32"/>
      <c r="F428" s="32"/>
      <c r="G428" s="32"/>
      <c r="H428" s="32"/>
      <c r="I428" s="3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B428" s="22"/>
      <c r="AC428" s="22"/>
      <c r="AD428" s="22"/>
      <c r="AE428" s="22"/>
      <c r="AF428" s="22"/>
      <c r="AG428" s="22"/>
      <c r="AI428" s="22"/>
      <c r="AK428" s="22"/>
      <c r="AL428" s="22"/>
      <c r="AM428" s="22"/>
      <c r="AO428" s="36"/>
    </row>
    <row r="429" spans="1:41" s="5" customFormat="1" x14ac:dyDescent="0.25">
      <c r="A429" s="22"/>
      <c r="B429" s="32"/>
      <c r="D429" s="32"/>
      <c r="E429" s="32"/>
      <c r="F429" s="32"/>
      <c r="G429" s="32"/>
      <c r="H429" s="32"/>
      <c r="I429" s="3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B429" s="22"/>
      <c r="AC429" s="22"/>
      <c r="AD429" s="22"/>
      <c r="AE429" s="22"/>
      <c r="AF429" s="22"/>
      <c r="AG429" s="22"/>
      <c r="AI429" s="22"/>
      <c r="AK429" s="22"/>
      <c r="AL429" s="22"/>
      <c r="AM429" s="22"/>
      <c r="AO429" s="36"/>
    </row>
    <row r="430" spans="1:41" s="5" customFormat="1" x14ac:dyDescent="0.25">
      <c r="A430" s="22"/>
      <c r="B430" s="32"/>
      <c r="D430" s="32"/>
      <c r="E430" s="32"/>
      <c r="F430" s="32"/>
      <c r="G430" s="32"/>
      <c r="H430" s="32"/>
      <c r="I430" s="3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B430" s="22"/>
      <c r="AC430" s="22"/>
      <c r="AD430" s="22"/>
      <c r="AE430" s="22"/>
      <c r="AF430" s="22"/>
      <c r="AG430" s="22"/>
      <c r="AI430" s="22"/>
      <c r="AK430" s="22"/>
      <c r="AL430" s="22"/>
      <c r="AM430" s="22"/>
      <c r="AO430" s="36"/>
    </row>
    <row r="431" spans="1:41" s="5" customFormat="1" x14ac:dyDescent="0.25">
      <c r="A431" s="22"/>
      <c r="B431" s="32"/>
      <c r="D431" s="32"/>
      <c r="E431" s="32"/>
      <c r="F431" s="32"/>
      <c r="G431" s="32"/>
      <c r="H431" s="32"/>
      <c r="I431" s="3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B431" s="22"/>
      <c r="AC431" s="22"/>
      <c r="AD431" s="22"/>
      <c r="AE431" s="22"/>
      <c r="AF431" s="22"/>
      <c r="AG431" s="22"/>
      <c r="AI431" s="22"/>
      <c r="AK431" s="22"/>
      <c r="AL431" s="22"/>
      <c r="AM431" s="22"/>
      <c r="AO431" s="36"/>
    </row>
    <row r="432" spans="1:41" s="5" customFormat="1" x14ac:dyDescent="0.25">
      <c r="A432" s="22"/>
      <c r="B432" s="32"/>
      <c r="D432" s="32"/>
      <c r="E432" s="32"/>
      <c r="F432" s="32"/>
      <c r="G432" s="32"/>
      <c r="H432" s="32"/>
      <c r="I432" s="3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B432" s="22"/>
      <c r="AC432" s="22"/>
      <c r="AD432" s="22"/>
      <c r="AE432" s="22"/>
      <c r="AF432" s="22"/>
      <c r="AG432" s="22"/>
      <c r="AI432" s="22"/>
      <c r="AK432" s="22"/>
      <c r="AL432" s="22"/>
      <c r="AM432" s="22"/>
      <c r="AO432" s="36"/>
    </row>
    <row r="433" spans="1:41" s="5" customFormat="1" x14ac:dyDescent="0.25">
      <c r="A433" s="22"/>
      <c r="B433" s="32"/>
      <c r="D433" s="32"/>
      <c r="E433" s="32"/>
      <c r="F433" s="32"/>
      <c r="G433" s="32"/>
      <c r="H433" s="32"/>
      <c r="I433" s="3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B433" s="22"/>
      <c r="AC433" s="22"/>
      <c r="AD433" s="22"/>
      <c r="AE433" s="22"/>
      <c r="AF433" s="22"/>
      <c r="AG433" s="22"/>
      <c r="AI433" s="22"/>
      <c r="AK433" s="22"/>
      <c r="AL433" s="22"/>
      <c r="AM433" s="22"/>
      <c r="AO433" s="36"/>
    </row>
    <row r="434" spans="1:41" s="5" customFormat="1" x14ac:dyDescent="0.25">
      <c r="A434" s="22"/>
      <c r="B434" s="32"/>
      <c r="D434" s="32"/>
      <c r="E434" s="32"/>
      <c r="F434" s="32"/>
      <c r="G434" s="32"/>
      <c r="H434" s="32"/>
      <c r="I434" s="3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B434" s="22"/>
      <c r="AC434" s="22"/>
      <c r="AD434" s="22"/>
      <c r="AE434" s="22"/>
      <c r="AF434" s="22"/>
      <c r="AG434" s="22"/>
      <c r="AI434" s="22"/>
      <c r="AK434" s="22"/>
      <c r="AL434" s="22"/>
      <c r="AM434" s="22"/>
      <c r="AO434" s="36"/>
    </row>
    <row r="435" spans="1:41" s="5" customFormat="1" x14ac:dyDescent="0.25">
      <c r="A435" s="22"/>
      <c r="B435" s="32"/>
      <c r="D435" s="32"/>
      <c r="E435" s="32"/>
      <c r="F435" s="32"/>
      <c r="G435" s="32"/>
      <c r="H435" s="32"/>
      <c r="I435" s="3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B435" s="22"/>
      <c r="AC435" s="22"/>
      <c r="AD435" s="22"/>
      <c r="AE435" s="22"/>
      <c r="AF435" s="22"/>
      <c r="AG435" s="22"/>
      <c r="AI435" s="22"/>
      <c r="AK435" s="22"/>
      <c r="AL435" s="22"/>
      <c r="AM435" s="22"/>
      <c r="AO435" s="36"/>
    </row>
    <row r="436" spans="1:41" s="5" customFormat="1" x14ac:dyDescent="0.25">
      <c r="A436" s="22"/>
      <c r="B436" s="32"/>
      <c r="D436" s="32"/>
      <c r="E436" s="32"/>
      <c r="F436" s="32"/>
      <c r="G436" s="32"/>
      <c r="H436" s="32"/>
      <c r="I436" s="3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B436" s="22"/>
      <c r="AC436" s="22"/>
      <c r="AD436" s="22"/>
      <c r="AE436" s="22"/>
      <c r="AF436" s="22"/>
      <c r="AG436" s="22"/>
      <c r="AI436" s="22"/>
      <c r="AK436" s="22"/>
      <c r="AL436" s="22"/>
      <c r="AM436" s="22"/>
      <c r="AO436" s="36"/>
    </row>
    <row r="437" spans="1:41" s="5" customFormat="1" x14ac:dyDescent="0.25">
      <c r="A437" s="22"/>
      <c r="B437" s="32"/>
      <c r="D437" s="32"/>
      <c r="E437" s="32"/>
      <c r="F437" s="32"/>
      <c r="G437" s="32"/>
      <c r="H437" s="32"/>
      <c r="I437" s="3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B437" s="22"/>
      <c r="AC437" s="22"/>
      <c r="AD437" s="22"/>
      <c r="AE437" s="22"/>
      <c r="AF437" s="22"/>
      <c r="AG437" s="22"/>
      <c r="AI437" s="22"/>
      <c r="AK437" s="22"/>
      <c r="AL437" s="22"/>
      <c r="AM437" s="22"/>
      <c r="AO437" s="36"/>
    </row>
    <row r="438" spans="1:41" s="5" customFormat="1" x14ac:dyDescent="0.25">
      <c r="A438" s="22"/>
      <c r="B438" s="32"/>
      <c r="D438" s="32"/>
      <c r="E438" s="32"/>
      <c r="F438" s="32"/>
      <c r="G438" s="32"/>
      <c r="H438" s="32"/>
      <c r="I438" s="3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B438" s="22"/>
      <c r="AC438" s="22"/>
      <c r="AD438" s="22"/>
      <c r="AE438" s="22"/>
      <c r="AF438" s="22"/>
      <c r="AG438" s="22"/>
      <c r="AI438" s="22"/>
      <c r="AK438" s="22"/>
      <c r="AL438" s="22"/>
      <c r="AM438" s="22"/>
      <c r="AO438" s="36"/>
    </row>
    <row r="439" spans="1:41" s="5" customFormat="1" x14ac:dyDescent="0.25">
      <c r="A439" s="22"/>
      <c r="B439" s="32"/>
      <c r="D439" s="32"/>
      <c r="E439" s="32"/>
      <c r="F439" s="32"/>
      <c r="G439" s="32"/>
      <c r="H439" s="32"/>
      <c r="I439" s="3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B439" s="22"/>
      <c r="AC439" s="22"/>
      <c r="AD439" s="22"/>
      <c r="AE439" s="22"/>
      <c r="AF439" s="22"/>
      <c r="AG439" s="22"/>
      <c r="AI439" s="22"/>
      <c r="AK439" s="22"/>
      <c r="AL439" s="22"/>
      <c r="AM439" s="22"/>
      <c r="AO439" s="36"/>
    </row>
    <row r="440" spans="1:41" s="5" customFormat="1" x14ac:dyDescent="0.25">
      <c r="A440" s="22"/>
      <c r="B440" s="32"/>
      <c r="D440" s="32"/>
      <c r="E440" s="32"/>
      <c r="F440" s="32"/>
      <c r="G440" s="32"/>
      <c r="H440" s="32"/>
      <c r="I440" s="3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B440" s="22"/>
      <c r="AC440" s="22"/>
      <c r="AD440" s="22"/>
      <c r="AE440" s="22"/>
      <c r="AF440" s="22"/>
      <c r="AG440" s="22"/>
      <c r="AI440" s="22"/>
      <c r="AK440" s="22"/>
      <c r="AL440" s="22"/>
      <c r="AM440" s="22"/>
      <c r="AO440" s="36"/>
    </row>
    <row r="441" spans="1:41" s="5" customFormat="1" x14ac:dyDescent="0.25">
      <c r="A441" s="22"/>
      <c r="B441" s="32"/>
      <c r="D441" s="32"/>
      <c r="E441" s="32"/>
      <c r="F441" s="32"/>
      <c r="G441" s="32"/>
      <c r="H441" s="32"/>
      <c r="I441" s="3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B441" s="22"/>
      <c r="AC441" s="22"/>
      <c r="AD441" s="22"/>
      <c r="AE441" s="22"/>
      <c r="AF441" s="22"/>
      <c r="AG441" s="22"/>
      <c r="AI441" s="22"/>
      <c r="AK441" s="22"/>
      <c r="AL441" s="22"/>
      <c r="AM441" s="22"/>
      <c r="AO441" s="36"/>
    </row>
    <row r="442" spans="1:41" s="5" customFormat="1" x14ac:dyDescent="0.25">
      <c r="A442" s="22"/>
      <c r="B442" s="32"/>
      <c r="D442" s="32"/>
      <c r="E442" s="32"/>
      <c r="F442" s="32"/>
      <c r="G442" s="32"/>
      <c r="H442" s="32"/>
      <c r="I442" s="3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B442" s="22"/>
      <c r="AC442" s="22"/>
      <c r="AD442" s="22"/>
      <c r="AE442" s="22"/>
      <c r="AF442" s="22"/>
      <c r="AG442" s="22"/>
      <c r="AI442" s="22"/>
      <c r="AK442" s="22"/>
      <c r="AL442" s="22"/>
      <c r="AM442" s="22"/>
      <c r="AO442" s="36"/>
    </row>
    <row r="443" spans="1:41" s="5" customFormat="1" x14ac:dyDescent="0.25">
      <c r="A443" s="22"/>
      <c r="B443" s="32"/>
      <c r="D443" s="32"/>
      <c r="E443" s="32"/>
      <c r="F443" s="32"/>
      <c r="G443" s="32"/>
      <c r="H443" s="32"/>
      <c r="I443" s="3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B443" s="22"/>
      <c r="AC443" s="22"/>
      <c r="AD443" s="22"/>
      <c r="AE443" s="22"/>
      <c r="AF443" s="22"/>
      <c r="AG443" s="22"/>
      <c r="AI443" s="22"/>
      <c r="AK443" s="22"/>
      <c r="AL443" s="22"/>
      <c r="AM443" s="22"/>
      <c r="AO443" s="36"/>
    </row>
    <row r="444" spans="1:41" s="5" customFormat="1" x14ac:dyDescent="0.25">
      <c r="A444" s="22"/>
      <c r="B444" s="32"/>
      <c r="D444" s="32"/>
      <c r="E444" s="32"/>
      <c r="F444" s="32"/>
      <c r="G444" s="32"/>
      <c r="H444" s="32"/>
      <c r="I444" s="3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B444" s="22"/>
      <c r="AC444" s="22"/>
      <c r="AD444" s="22"/>
      <c r="AE444" s="22"/>
      <c r="AF444" s="22"/>
      <c r="AG444" s="22"/>
      <c r="AI444" s="22"/>
      <c r="AK444" s="22"/>
      <c r="AL444" s="22"/>
      <c r="AM444" s="22"/>
      <c r="AO444" s="36"/>
    </row>
    <row r="445" spans="1:41" s="5" customFormat="1" x14ac:dyDescent="0.25">
      <c r="A445" s="22"/>
      <c r="B445" s="32"/>
      <c r="D445" s="32"/>
      <c r="E445" s="32"/>
      <c r="F445" s="32"/>
      <c r="G445" s="32"/>
      <c r="H445" s="32"/>
      <c r="I445" s="3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B445" s="22"/>
      <c r="AC445" s="22"/>
      <c r="AD445" s="22"/>
      <c r="AE445" s="22"/>
      <c r="AF445" s="22"/>
      <c r="AG445" s="22"/>
      <c r="AI445" s="22"/>
      <c r="AK445" s="22"/>
      <c r="AL445" s="22"/>
      <c r="AM445" s="22"/>
      <c r="AO445" s="36"/>
    </row>
    <row r="446" spans="1:41" s="5" customFormat="1" x14ac:dyDescent="0.25">
      <c r="A446" s="22"/>
      <c r="B446" s="32"/>
      <c r="D446" s="32"/>
      <c r="E446" s="32"/>
      <c r="F446" s="32"/>
      <c r="G446" s="32"/>
      <c r="H446" s="32"/>
      <c r="I446" s="3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B446" s="22"/>
      <c r="AC446" s="22"/>
      <c r="AD446" s="22"/>
      <c r="AE446" s="22"/>
      <c r="AF446" s="22"/>
      <c r="AG446" s="22"/>
      <c r="AI446" s="22"/>
      <c r="AK446" s="22"/>
      <c r="AL446" s="22"/>
      <c r="AM446" s="22"/>
      <c r="AO446" s="36"/>
    </row>
    <row r="447" spans="1:41" s="5" customFormat="1" x14ac:dyDescent="0.25">
      <c r="A447" s="22"/>
      <c r="B447" s="32"/>
      <c r="D447" s="32"/>
      <c r="E447" s="32"/>
      <c r="F447" s="32"/>
      <c r="G447" s="32"/>
      <c r="H447" s="32"/>
      <c r="I447" s="3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B447" s="22"/>
      <c r="AC447" s="22"/>
      <c r="AD447" s="22"/>
      <c r="AE447" s="22"/>
      <c r="AF447" s="22"/>
      <c r="AG447" s="22"/>
      <c r="AI447" s="22"/>
      <c r="AK447" s="22"/>
      <c r="AL447" s="22"/>
      <c r="AM447" s="22"/>
      <c r="AO447" s="36"/>
    </row>
    <row r="448" spans="1:41" s="5" customFormat="1" x14ac:dyDescent="0.25">
      <c r="A448" s="22"/>
      <c r="B448" s="32"/>
      <c r="D448" s="32"/>
      <c r="E448" s="32"/>
      <c r="F448" s="32"/>
      <c r="G448" s="32"/>
      <c r="H448" s="32"/>
      <c r="I448" s="3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B448" s="22"/>
      <c r="AC448" s="22"/>
      <c r="AD448" s="22"/>
      <c r="AE448" s="22"/>
      <c r="AF448" s="22"/>
      <c r="AG448" s="22"/>
      <c r="AI448" s="22"/>
      <c r="AK448" s="22"/>
      <c r="AL448" s="22"/>
      <c r="AM448" s="22"/>
      <c r="AO448" s="36"/>
    </row>
    <row r="449" spans="1:41" s="5" customFormat="1" x14ac:dyDescent="0.25">
      <c r="A449" s="22"/>
      <c r="B449" s="32"/>
      <c r="D449" s="32"/>
      <c r="E449" s="32"/>
      <c r="F449" s="32"/>
      <c r="G449" s="32"/>
      <c r="H449" s="32"/>
      <c r="I449" s="3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B449" s="22"/>
      <c r="AC449" s="22"/>
      <c r="AD449" s="22"/>
      <c r="AE449" s="22"/>
      <c r="AF449" s="22"/>
      <c r="AG449" s="22"/>
      <c r="AI449" s="22"/>
      <c r="AK449" s="22"/>
      <c r="AL449" s="22"/>
      <c r="AM449" s="22"/>
      <c r="AO449" s="36"/>
    </row>
    <row r="450" spans="1:41" s="5" customFormat="1" x14ac:dyDescent="0.25">
      <c r="A450" s="22"/>
      <c r="B450" s="32"/>
      <c r="D450" s="32"/>
      <c r="E450" s="32"/>
      <c r="F450" s="32"/>
      <c r="G450" s="32"/>
      <c r="H450" s="32"/>
      <c r="I450" s="3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B450" s="22"/>
      <c r="AC450" s="22"/>
      <c r="AD450" s="22"/>
      <c r="AE450" s="22"/>
      <c r="AF450" s="22"/>
      <c r="AG450" s="22"/>
      <c r="AI450" s="22"/>
      <c r="AK450" s="22"/>
      <c r="AL450" s="22"/>
      <c r="AM450" s="22"/>
      <c r="AO450" s="36"/>
    </row>
    <row r="451" spans="1:41" s="5" customFormat="1" x14ac:dyDescent="0.25">
      <c r="A451" s="22"/>
      <c r="B451" s="32"/>
      <c r="D451" s="32"/>
      <c r="E451" s="32"/>
      <c r="F451" s="32"/>
      <c r="G451" s="32"/>
      <c r="H451" s="32"/>
      <c r="I451" s="3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B451" s="22"/>
      <c r="AC451" s="22"/>
      <c r="AD451" s="22"/>
      <c r="AE451" s="22"/>
      <c r="AF451" s="22"/>
      <c r="AG451" s="22"/>
      <c r="AI451" s="22"/>
      <c r="AK451" s="22"/>
      <c r="AL451" s="22"/>
      <c r="AM451" s="22"/>
      <c r="AO451" s="36"/>
    </row>
    <row r="452" spans="1:41" s="5" customFormat="1" x14ac:dyDescent="0.25">
      <c r="A452" s="22"/>
      <c r="B452" s="32"/>
      <c r="D452" s="32"/>
      <c r="E452" s="32"/>
      <c r="F452" s="32"/>
      <c r="G452" s="32"/>
      <c r="H452" s="32"/>
      <c r="I452" s="3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B452" s="22"/>
      <c r="AC452" s="22"/>
      <c r="AD452" s="22"/>
      <c r="AE452" s="22"/>
      <c r="AF452" s="22"/>
      <c r="AG452" s="22"/>
      <c r="AI452" s="22"/>
      <c r="AK452" s="22"/>
      <c r="AL452" s="22"/>
      <c r="AM452" s="22"/>
      <c r="AO452" s="36"/>
    </row>
    <row r="453" spans="1:41" s="5" customFormat="1" x14ac:dyDescent="0.25">
      <c r="A453" s="22"/>
      <c r="B453" s="32"/>
      <c r="D453" s="32"/>
      <c r="E453" s="32"/>
      <c r="F453" s="32"/>
      <c r="G453" s="32"/>
      <c r="H453" s="32"/>
      <c r="I453" s="3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B453" s="22"/>
      <c r="AC453" s="22"/>
      <c r="AD453" s="22"/>
      <c r="AE453" s="22"/>
      <c r="AF453" s="22"/>
      <c r="AG453" s="22"/>
      <c r="AI453" s="22"/>
      <c r="AK453" s="22"/>
      <c r="AL453" s="22"/>
      <c r="AM453" s="22"/>
      <c r="AO453" s="36"/>
    </row>
    <row r="454" spans="1:41" s="5" customFormat="1" x14ac:dyDescent="0.25">
      <c r="A454" s="22"/>
      <c r="B454" s="32"/>
      <c r="D454" s="32"/>
      <c r="E454" s="32"/>
      <c r="F454" s="32"/>
      <c r="G454" s="32"/>
      <c r="H454" s="32"/>
      <c r="I454" s="3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B454" s="22"/>
      <c r="AC454" s="22"/>
      <c r="AD454" s="22"/>
      <c r="AE454" s="22"/>
      <c r="AF454" s="22"/>
      <c r="AG454" s="22"/>
      <c r="AI454" s="22"/>
      <c r="AK454" s="22"/>
      <c r="AL454" s="22"/>
      <c r="AM454" s="22"/>
      <c r="AO454" s="36"/>
    </row>
    <row r="455" spans="1:41" s="5" customFormat="1" x14ac:dyDescent="0.25">
      <c r="A455" s="22"/>
      <c r="B455" s="32"/>
      <c r="D455" s="32"/>
      <c r="E455" s="32"/>
      <c r="F455" s="32"/>
      <c r="G455" s="32"/>
      <c r="H455" s="32"/>
      <c r="I455" s="3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B455" s="22"/>
      <c r="AC455" s="22"/>
      <c r="AD455" s="22"/>
      <c r="AE455" s="22"/>
      <c r="AF455" s="22"/>
      <c r="AG455" s="22"/>
      <c r="AI455" s="22"/>
      <c r="AK455" s="22"/>
      <c r="AL455" s="22"/>
      <c r="AM455" s="22"/>
      <c r="AO455" s="36"/>
    </row>
    <row r="456" spans="1:41" s="5" customFormat="1" x14ac:dyDescent="0.25">
      <c r="A456" s="22"/>
      <c r="B456" s="32"/>
      <c r="D456" s="32"/>
      <c r="E456" s="32"/>
      <c r="F456" s="32"/>
      <c r="G456" s="32"/>
      <c r="H456" s="32"/>
      <c r="I456" s="3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B456" s="22"/>
      <c r="AC456" s="22"/>
      <c r="AD456" s="22"/>
      <c r="AE456" s="22"/>
      <c r="AF456" s="22"/>
      <c r="AG456" s="22"/>
      <c r="AI456" s="22"/>
      <c r="AK456" s="22"/>
      <c r="AL456" s="22"/>
      <c r="AM456" s="22"/>
      <c r="AO456" s="36"/>
    </row>
    <row r="457" spans="1:41" s="5" customFormat="1" x14ac:dyDescent="0.25">
      <c r="A457" s="22"/>
      <c r="B457" s="32"/>
      <c r="D457" s="32"/>
      <c r="E457" s="32"/>
      <c r="F457" s="32"/>
      <c r="G457" s="32"/>
      <c r="H457" s="32"/>
      <c r="I457" s="3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B457" s="22"/>
      <c r="AC457" s="22"/>
      <c r="AD457" s="22"/>
      <c r="AE457" s="22"/>
      <c r="AF457" s="22"/>
      <c r="AG457" s="22"/>
      <c r="AI457" s="22"/>
      <c r="AK457" s="22"/>
      <c r="AL457" s="22"/>
      <c r="AM457" s="22"/>
      <c r="AO457" s="36"/>
    </row>
    <row r="458" spans="1:41" s="5" customFormat="1" x14ac:dyDescent="0.25">
      <c r="A458" s="22"/>
      <c r="B458" s="32"/>
      <c r="D458" s="32"/>
      <c r="E458" s="32"/>
      <c r="F458" s="32"/>
      <c r="G458" s="32"/>
      <c r="H458" s="32"/>
      <c r="I458" s="3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B458" s="22"/>
      <c r="AC458" s="22"/>
      <c r="AD458" s="22"/>
      <c r="AE458" s="22"/>
      <c r="AF458" s="22"/>
      <c r="AG458" s="22"/>
      <c r="AI458" s="22"/>
      <c r="AK458" s="22"/>
      <c r="AL458" s="22"/>
      <c r="AM458" s="22"/>
      <c r="AO458" s="36"/>
    </row>
    <row r="459" spans="1:41" s="5" customFormat="1" x14ac:dyDescent="0.25">
      <c r="A459" s="22"/>
      <c r="B459" s="32"/>
      <c r="D459" s="32"/>
      <c r="E459" s="32"/>
      <c r="F459" s="32"/>
      <c r="G459" s="32"/>
      <c r="H459" s="32"/>
      <c r="I459" s="3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B459" s="22"/>
      <c r="AC459" s="22"/>
      <c r="AD459" s="22"/>
      <c r="AE459" s="22"/>
      <c r="AF459" s="22"/>
      <c r="AG459" s="22"/>
      <c r="AI459" s="22"/>
      <c r="AK459" s="22"/>
      <c r="AL459" s="22"/>
      <c r="AM459" s="22"/>
      <c r="AO459" s="36"/>
    </row>
    <row r="460" spans="1:41" s="5" customFormat="1" x14ac:dyDescent="0.25">
      <c r="A460" s="22"/>
      <c r="B460" s="32"/>
      <c r="D460" s="32"/>
      <c r="E460" s="32"/>
      <c r="F460" s="32"/>
      <c r="G460" s="32"/>
      <c r="H460" s="32"/>
      <c r="I460" s="3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B460" s="22"/>
      <c r="AC460" s="22"/>
      <c r="AD460" s="22"/>
      <c r="AE460" s="22"/>
      <c r="AF460" s="22"/>
      <c r="AG460" s="22"/>
      <c r="AI460" s="22"/>
      <c r="AK460" s="22"/>
      <c r="AL460" s="22"/>
      <c r="AM460" s="22"/>
      <c r="AO460" s="36"/>
    </row>
    <row r="461" spans="1:41" s="5" customFormat="1" x14ac:dyDescent="0.25">
      <c r="A461" s="22"/>
      <c r="B461" s="32"/>
      <c r="D461" s="32"/>
      <c r="E461" s="32"/>
      <c r="F461" s="32"/>
      <c r="G461" s="32"/>
      <c r="H461" s="32"/>
      <c r="I461" s="3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B461" s="22"/>
      <c r="AC461" s="22"/>
      <c r="AD461" s="22"/>
      <c r="AE461" s="22"/>
      <c r="AF461" s="22"/>
      <c r="AG461" s="22"/>
      <c r="AI461" s="22"/>
      <c r="AK461" s="22"/>
      <c r="AL461" s="22"/>
      <c r="AM461" s="22"/>
      <c r="AO461" s="36"/>
    </row>
    <row r="462" spans="1:41" s="5" customFormat="1" x14ac:dyDescent="0.25">
      <c r="A462" s="22"/>
      <c r="B462" s="32"/>
      <c r="D462" s="32"/>
      <c r="E462" s="32"/>
      <c r="F462" s="32"/>
      <c r="G462" s="32"/>
      <c r="H462" s="32"/>
      <c r="I462" s="3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B462" s="22"/>
      <c r="AC462" s="22"/>
      <c r="AD462" s="22"/>
      <c r="AE462" s="22"/>
      <c r="AF462" s="22"/>
      <c r="AG462" s="22"/>
      <c r="AI462" s="22"/>
      <c r="AK462" s="22"/>
      <c r="AL462" s="22"/>
      <c r="AM462" s="22"/>
      <c r="AO462" s="36"/>
    </row>
    <row r="463" spans="1:41" s="5" customFormat="1" x14ac:dyDescent="0.25">
      <c r="A463" s="22"/>
      <c r="B463" s="32"/>
      <c r="D463" s="32"/>
      <c r="E463" s="32"/>
      <c r="F463" s="32"/>
      <c r="G463" s="32"/>
      <c r="H463" s="32"/>
      <c r="I463" s="3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B463" s="22"/>
      <c r="AC463" s="22"/>
      <c r="AD463" s="22"/>
      <c r="AE463" s="22"/>
      <c r="AF463" s="22"/>
      <c r="AG463" s="22"/>
      <c r="AI463" s="22"/>
      <c r="AK463" s="22"/>
      <c r="AL463" s="22"/>
      <c r="AM463" s="22"/>
      <c r="AO463" s="36"/>
    </row>
    <row r="464" spans="1:41" s="5" customFormat="1" x14ac:dyDescent="0.25">
      <c r="A464" s="22"/>
      <c r="B464" s="32"/>
      <c r="D464" s="32"/>
      <c r="E464" s="32"/>
      <c r="F464" s="32"/>
      <c r="G464" s="32"/>
      <c r="H464" s="32"/>
      <c r="I464" s="3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B464" s="22"/>
      <c r="AC464" s="22"/>
      <c r="AD464" s="22"/>
      <c r="AE464" s="22"/>
      <c r="AF464" s="22"/>
      <c r="AG464" s="22"/>
      <c r="AI464" s="22"/>
      <c r="AK464" s="22"/>
      <c r="AL464" s="22"/>
      <c r="AM464" s="22"/>
      <c r="AO464" s="36"/>
    </row>
    <row r="465" spans="1:41" s="5" customFormat="1" x14ac:dyDescent="0.25">
      <c r="A465" s="22"/>
      <c r="B465" s="32"/>
      <c r="D465" s="32"/>
      <c r="E465" s="32"/>
      <c r="F465" s="32"/>
      <c r="G465" s="32"/>
      <c r="H465" s="32"/>
      <c r="I465" s="3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B465" s="22"/>
      <c r="AC465" s="22"/>
      <c r="AD465" s="22"/>
      <c r="AE465" s="22"/>
      <c r="AF465" s="22"/>
      <c r="AG465" s="22"/>
      <c r="AI465" s="22"/>
      <c r="AK465" s="22"/>
      <c r="AL465" s="22"/>
      <c r="AM465" s="22"/>
      <c r="AO465" s="36"/>
    </row>
    <row r="466" spans="1:41" s="5" customFormat="1" x14ac:dyDescent="0.25">
      <c r="A466" s="22"/>
      <c r="B466" s="32"/>
      <c r="D466" s="32"/>
      <c r="E466" s="32"/>
      <c r="F466" s="32"/>
      <c r="G466" s="32"/>
      <c r="H466" s="32"/>
      <c r="I466" s="3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B466" s="22"/>
      <c r="AC466" s="22"/>
      <c r="AD466" s="22"/>
      <c r="AE466" s="22"/>
      <c r="AF466" s="22"/>
      <c r="AG466" s="22"/>
      <c r="AI466" s="22"/>
      <c r="AK466" s="22"/>
      <c r="AL466" s="22"/>
      <c r="AM466" s="22"/>
      <c r="AO466" s="36"/>
    </row>
    <row r="467" spans="1:41" s="5" customFormat="1" x14ac:dyDescent="0.25">
      <c r="A467" s="22"/>
      <c r="B467" s="32"/>
      <c r="D467" s="32"/>
      <c r="E467" s="32"/>
      <c r="F467" s="32"/>
      <c r="G467" s="32"/>
      <c r="H467" s="32"/>
      <c r="I467" s="3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B467" s="22"/>
      <c r="AC467" s="22"/>
      <c r="AD467" s="22"/>
      <c r="AE467" s="22"/>
      <c r="AF467" s="22"/>
      <c r="AG467" s="22"/>
      <c r="AI467" s="22"/>
      <c r="AK467" s="22"/>
      <c r="AL467" s="22"/>
      <c r="AM467" s="22"/>
      <c r="AO467" s="36"/>
    </row>
    <row r="468" spans="1:41" s="5" customFormat="1" x14ac:dyDescent="0.25">
      <c r="A468" s="22"/>
      <c r="B468" s="32"/>
      <c r="D468" s="32"/>
      <c r="E468" s="32"/>
      <c r="F468" s="32"/>
      <c r="G468" s="32"/>
      <c r="H468" s="32"/>
      <c r="I468" s="3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B468" s="22"/>
      <c r="AC468" s="22"/>
      <c r="AD468" s="22"/>
      <c r="AE468" s="22"/>
      <c r="AF468" s="22"/>
      <c r="AG468" s="22"/>
      <c r="AI468" s="22"/>
      <c r="AK468" s="22"/>
      <c r="AL468" s="22"/>
      <c r="AM468" s="22"/>
      <c r="AO468" s="36"/>
    </row>
    <row r="469" spans="1:41" s="5" customFormat="1" x14ac:dyDescent="0.25">
      <c r="A469" s="22"/>
      <c r="B469" s="32"/>
      <c r="D469" s="32"/>
      <c r="E469" s="32"/>
      <c r="F469" s="32"/>
      <c r="G469" s="32"/>
      <c r="H469" s="32"/>
      <c r="I469" s="3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B469" s="22"/>
      <c r="AC469" s="22"/>
      <c r="AD469" s="22"/>
      <c r="AE469" s="22"/>
      <c r="AF469" s="22"/>
      <c r="AG469" s="22"/>
      <c r="AI469" s="22"/>
      <c r="AK469" s="22"/>
      <c r="AL469" s="22"/>
      <c r="AM469" s="22"/>
      <c r="AO469" s="36"/>
    </row>
    <row r="470" spans="1:41" s="5" customFormat="1" x14ac:dyDescent="0.25">
      <c r="A470" s="22"/>
      <c r="B470" s="32"/>
      <c r="D470" s="32"/>
      <c r="E470" s="32"/>
      <c r="F470" s="32"/>
      <c r="G470" s="32"/>
      <c r="H470" s="32"/>
      <c r="I470" s="3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B470" s="22"/>
      <c r="AC470" s="22"/>
      <c r="AD470" s="22"/>
      <c r="AE470" s="22"/>
      <c r="AF470" s="22"/>
      <c r="AG470" s="22"/>
      <c r="AI470" s="22"/>
      <c r="AK470" s="22"/>
      <c r="AL470" s="22"/>
      <c r="AM470" s="22"/>
      <c r="AO470" s="36"/>
    </row>
    <row r="471" spans="1:41" s="5" customFormat="1" x14ac:dyDescent="0.25">
      <c r="A471" s="22"/>
      <c r="B471" s="32"/>
      <c r="D471" s="32"/>
      <c r="E471" s="32"/>
      <c r="F471" s="32"/>
      <c r="G471" s="32"/>
      <c r="H471" s="32"/>
      <c r="I471" s="3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B471" s="22"/>
      <c r="AC471" s="22"/>
      <c r="AD471" s="22"/>
      <c r="AE471" s="22"/>
      <c r="AF471" s="22"/>
      <c r="AG471" s="22"/>
      <c r="AI471" s="22"/>
      <c r="AK471" s="22"/>
      <c r="AL471" s="22"/>
      <c r="AM471" s="22"/>
      <c r="AO471" s="36"/>
    </row>
    <row r="472" spans="1:41" s="5" customFormat="1" x14ac:dyDescent="0.25">
      <c r="A472" s="22"/>
      <c r="B472" s="32"/>
      <c r="D472" s="32"/>
      <c r="E472" s="32"/>
      <c r="F472" s="32"/>
      <c r="G472" s="32"/>
      <c r="H472" s="32"/>
      <c r="I472" s="3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B472" s="22"/>
      <c r="AC472" s="22"/>
      <c r="AD472" s="22"/>
      <c r="AE472" s="22"/>
      <c r="AF472" s="22"/>
      <c r="AG472" s="22"/>
      <c r="AI472" s="22"/>
      <c r="AK472" s="22"/>
      <c r="AL472" s="22"/>
      <c r="AM472" s="22"/>
      <c r="AO472" s="36"/>
    </row>
    <row r="473" spans="1:41" s="5" customFormat="1" x14ac:dyDescent="0.25">
      <c r="A473" s="22"/>
      <c r="B473" s="32"/>
      <c r="D473" s="32"/>
      <c r="E473" s="32"/>
      <c r="F473" s="32"/>
      <c r="G473" s="32"/>
      <c r="H473" s="32"/>
      <c r="I473" s="3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B473" s="22"/>
      <c r="AC473" s="22"/>
      <c r="AD473" s="22"/>
      <c r="AE473" s="22"/>
      <c r="AF473" s="22"/>
      <c r="AG473" s="22"/>
      <c r="AI473" s="22"/>
      <c r="AK473" s="22"/>
      <c r="AL473" s="22"/>
      <c r="AM473" s="22"/>
      <c r="AO473" s="36"/>
    </row>
    <row r="474" spans="1:41" s="5" customFormat="1" x14ac:dyDescent="0.25">
      <c r="A474" s="22"/>
      <c r="B474" s="32"/>
      <c r="D474" s="32"/>
      <c r="E474" s="32"/>
      <c r="F474" s="32"/>
      <c r="G474" s="32"/>
      <c r="H474" s="32"/>
      <c r="I474" s="3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B474" s="22"/>
      <c r="AC474" s="22"/>
      <c r="AD474" s="22"/>
      <c r="AE474" s="22"/>
      <c r="AF474" s="22"/>
      <c r="AG474" s="22"/>
      <c r="AI474" s="22"/>
      <c r="AK474" s="22"/>
      <c r="AL474" s="22"/>
      <c r="AM474" s="22"/>
      <c r="AO474" s="36"/>
    </row>
    <row r="475" spans="1:41" s="5" customFormat="1" x14ac:dyDescent="0.25">
      <c r="A475" s="22"/>
      <c r="B475" s="32"/>
      <c r="D475" s="32"/>
      <c r="E475" s="32"/>
      <c r="F475" s="32"/>
      <c r="G475" s="32"/>
      <c r="H475" s="32"/>
      <c r="I475" s="3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B475" s="22"/>
      <c r="AC475" s="22"/>
      <c r="AD475" s="22"/>
      <c r="AE475" s="22"/>
      <c r="AF475" s="22"/>
      <c r="AG475" s="22"/>
      <c r="AI475" s="22"/>
      <c r="AK475" s="22"/>
      <c r="AL475" s="22"/>
      <c r="AM475" s="22"/>
      <c r="AO475" s="36"/>
    </row>
    <row r="476" spans="1:41" s="5" customFormat="1" x14ac:dyDescent="0.25">
      <c r="A476" s="22"/>
      <c r="B476" s="32"/>
      <c r="D476" s="32"/>
      <c r="E476" s="32"/>
      <c r="F476" s="32"/>
      <c r="G476" s="32"/>
      <c r="H476" s="32"/>
      <c r="I476" s="3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B476" s="22"/>
      <c r="AC476" s="22"/>
      <c r="AD476" s="22"/>
      <c r="AE476" s="22"/>
      <c r="AF476" s="22"/>
      <c r="AG476" s="22"/>
      <c r="AI476" s="22"/>
      <c r="AK476" s="22"/>
      <c r="AL476" s="22"/>
      <c r="AM476" s="22"/>
      <c r="AO476" s="36"/>
    </row>
    <row r="477" spans="1:41" s="5" customFormat="1" x14ac:dyDescent="0.25">
      <c r="A477" s="22"/>
      <c r="B477" s="32"/>
      <c r="D477" s="32"/>
      <c r="E477" s="32"/>
      <c r="F477" s="32"/>
      <c r="G477" s="32"/>
      <c r="H477" s="32"/>
      <c r="I477" s="3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B477" s="22"/>
      <c r="AC477" s="22"/>
      <c r="AD477" s="22"/>
      <c r="AE477" s="22"/>
      <c r="AF477" s="22"/>
      <c r="AG477" s="22"/>
      <c r="AI477" s="22"/>
      <c r="AK477" s="22"/>
      <c r="AL477" s="22"/>
      <c r="AM477" s="22"/>
      <c r="AO477" s="36"/>
    </row>
    <row r="478" spans="1:41" s="5" customFormat="1" x14ac:dyDescent="0.25">
      <c r="A478" s="22"/>
      <c r="B478" s="32"/>
      <c r="D478" s="32"/>
      <c r="E478" s="32"/>
      <c r="F478" s="32"/>
      <c r="G478" s="32"/>
      <c r="H478" s="32"/>
      <c r="I478" s="3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B478" s="22"/>
      <c r="AC478" s="22"/>
      <c r="AD478" s="22"/>
      <c r="AE478" s="22"/>
      <c r="AF478" s="22"/>
      <c r="AG478" s="22"/>
      <c r="AI478" s="22"/>
      <c r="AK478" s="22"/>
      <c r="AL478" s="22"/>
      <c r="AM478" s="22"/>
      <c r="AO478" s="36"/>
    </row>
    <row r="479" spans="1:41" s="5" customFormat="1" x14ac:dyDescent="0.25">
      <c r="A479" s="22"/>
      <c r="B479" s="32"/>
      <c r="D479" s="32"/>
      <c r="E479" s="32"/>
      <c r="F479" s="32"/>
      <c r="G479" s="32"/>
      <c r="H479" s="32"/>
      <c r="I479" s="3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B479" s="22"/>
      <c r="AC479" s="22"/>
      <c r="AD479" s="22"/>
      <c r="AE479" s="22"/>
      <c r="AF479" s="22"/>
      <c r="AG479" s="22"/>
      <c r="AI479" s="22"/>
      <c r="AK479" s="22"/>
      <c r="AL479" s="22"/>
      <c r="AM479" s="22"/>
      <c r="AO479" s="36"/>
    </row>
    <row r="480" spans="1:41" s="5" customFormat="1" x14ac:dyDescent="0.25">
      <c r="A480" s="22"/>
      <c r="B480" s="32"/>
      <c r="D480" s="32"/>
      <c r="E480" s="32"/>
      <c r="F480" s="32"/>
      <c r="G480" s="32"/>
      <c r="H480" s="32"/>
      <c r="I480" s="3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B480" s="22"/>
      <c r="AC480" s="22"/>
      <c r="AD480" s="22"/>
      <c r="AE480" s="22"/>
      <c r="AF480" s="22"/>
      <c r="AG480" s="22"/>
      <c r="AI480" s="22"/>
      <c r="AK480" s="22"/>
      <c r="AL480" s="22"/>
      <c r="AM480" s="22"/>
      <c r="AO480" s="36"/>
    </row>
    <row r="481" spans="1:41" s="5" customFormat="1" x14ac:dyDescent="0.25">
      <c r="A481" s="22"/>
      <c r="B481" s="32"/>
      <c r="D481" s="32"/>
      <c r="E481" s="32"/>
      <c r="F481" s="32"/>
      <c r="G481" s="32"/>
      <c r="H481" s="32"/>
      <c r="I481" s="3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B481" s="22"/>
      <c r="AC481" s="22"/>
      <c r="AD481" s="22"/>
      <c r="AE481" s="22"/>
      <c r="AF481" s="22"/>
      <c r="AG481" s="22"/>
      <c r="AI481" s="22"/>
      <c r="AK481" s="22"/>
      <c r="AL481" s="22"/>
      <c r="AM481" s="22"/>
      <c r="AO481" s="36"/>
    </row>
    <row r="482" spans="1:41" s="5" customFormat="1" x14ac:dyDescent="0.25">
      <c r="A482" s="22"/>
      <c r="B482" s="32"/>
      <c r="D482" s="32"/>
      <c r="E482" s="32"/>
      <c r="F482" s="32"/>
      <c r="G482" s="32"/>
      <c r="H482" s="32"/>
      <c r="I482" s="3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B482" s="22"/>
      <c r="AC482" s="22"/>
      <c r="AD482" s="22"/>
      <c r="AE482" s="22"/>
      <c r="AF482" s="22"/>
      <c r="AG482" s="22"/>
      <c r="AI482" s="22"/>
      <c r="AK482" s="22"/>
      <c r="AL482" s="22"/>
      <c r="AM482" s="22"/>
      <c r="AO482" s="36"/>
    </row>
    <row r="483" spans="1:41" s="5" customFormat="1" x14ac:dyDescent="0.25">
      <c r="A483" s="22"/>
      <c r="B483" s="32"/>
      <c r="D483" s="32"/>
      <c r="E483" s="32"/>
      <c r="F483" s="32"/>
      <c r="G483" s="32"/>
      <c r="H483" s="32"/>
      <c r="I483" s="3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B483" s="22"/>
      <c r="AC483" s="22"/>
      <c r="AD483" s="22"/>
      <c r="AE483" s="22"/>
      <c r="AF483" s="22"/>
      <c r="AG483" s="22"/>
      <c r="AI483" s="22"/>
      <c r="AK483" s="22"/>
      <c r="AL483" s="22"/>
      <c r="AM483" s="22"/>
      <c r="AO483" s="36"/>
    </row>
    <row r="484" spans="1:41" s="5" customFormat="1" x14ac:dyDescent="0.25">
      <c r="A484" s="22"/>
      <c r="B484" s="32"/>
      <c r="D484" s="32"/>
      <c r="E484" s="32"/>
      <c r="F484" s="32"/>
      <c r="G484" s="32"/>
      <c r="H484" s="32"/>
      <c r="I484" s="3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B484" s="22"/>
      <c r="AC484" s="22"/>
      <c r="AD484" s="22"/>
      <c r="AE484" s="22"/>
      <c r="AF484" s="22"/>
      <c r="AG484" s="22"/>
      <c r="AI484" s="22"/>
      <c r="AK484" s="22"/>
      <c r="AL484" s="22"/>
      <c r="AM484" s="22"/>
      <c r="AO484" s="36"/>
    </row>
    <row r="485" spans="1:41" s="5" customFormat="1" x14ac:dyDescent="0.25">
      <c r="A485" s="22"/>
      <c r="B485" s="32"/>
      <c r="D485" s="32"/>
      <c r="E485" s="32"/>
      <c r="F485" s="32"/>
      <c r="G485" s="32"/>
      <c r="H485" s="32"/>
      <c r="I485" s="3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B485" s="22"/>
      <c r="AC485" s="22"/>
      <c r="AD485" s="22"/>
      <c r="AE485" s="22"/>
      <c r="AF485" s="22"/>
      <c r="AG485" s="22"/>
      <c r="AI485" s="22"/>
      <c r="AK485" s="22"/>
      <c r="AL485" s="22"/>
      <c r="AM485" s="22"/>
      <c r="AO485" s="36"/>
    </row>
    <row r="486" spans="1:41" s="5" customFormat="1" x14ac:dyDescent="0.25">
      <c r="A486" s="22"/>
      <c r="B486" s="32"/>
      <c r="D486" s="32"/>
      <c r="E486" s="32"/>
      <c r="F486" s="32"/>
      <c r="G486" s="32"/>
      <c r="H486" s="32"/>
      <c r="I486" s="3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B486" s="22"/>
      <c r="AC486" s="22"/>
      <c r="AD486" s="22"/>
      <c r="AE486" s="22"/>
      <c r="AF486" s="22"/>
      <c r="AG486" s="22"/>
      <c r="AI486" s="22"/>
      <c r="AK486" s="22"/>
      <c r="AL486" s="22"/>
      <c r="AM486" s="22"/>
      <c r="AO486" s="36"/>
    </row>
    <row r="487" spans="1:41" s="5" customFormat="1" x14ac:dyDescent="0.25">
      <c r="A487" s="22"/>
      <c r="B487" s="32"/>
      <c r="D487" s="32"/>
      <c r="E487" s="32"/>
      <c r="F487" s="32"/>
      <c r="G487" s="32"/>
      <c r="H487" s="32"/>
      <c r="I487" s="3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B487" s="22"/>
      <c r="AC487" s="22"/>
      <c r="AD487" s="22"/>
      <c r="AE487" s="22"/>
      <c r="AF487" s="22"/>
      <c r="AG487" s="22"/>
      <c r="AI487" s="22"/>
      <c r="AK487" s="22"/>
      <c r="AL487" s="22"/>
      <c r="AM487" s="22"/>
      <c r="AO487" s="36"/>
    </row>
    <row r="488" spans="1:41" s="5" customFormat="1" x14ac:dyDescent="0.25">
      <c r="A488" s="22"/>
      <c r="B488" s="32"/>
      <c r="D488" s="32"/>
      <c r="E488" s="32"/>
      <c r="F488" s="32"/>
      <c r="G488" s="32"/>
      <c r="H488" s="32"/>
      <c r="I488" s="3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B488" s="22"/>
      <c r="AC488" s="22"/>
      <c r="AD488" s="22"/>
      <c r="AE488" s="22"/>
      <c r="AF488" s="22"/>
      <c r="AG488" s="22"/>
      <c r="AI488" s="22"/>
      <c r="AK488" s="22"/>
      <c r="AL488" s="22"/>
      <c r="AM488" s="22"/>
      <c r="AO488" s="36"/>
    </row>
    <row r="489" spans="1:41" s="5" customFormat="1" x14ac:dyDescent="0.25">
      <c r="A489" s="22"/>
      <c r="B489" s="32"/>
      <c r="D489" s="32"/>
      <c r="E489" s="32"/>
      <c r="F489" s="32"/>
      <c r="G489" s="32"/>
      <c r="H489" s="32"/>
      <c r="I489" s="3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B489" s="22"/>
      <c r="AC489" s="22"/>
      <c r="AD489" s="22"/>
      <c r="AE489" s="22"/>
      <c r="AF489" s="22"/>
      <c r="AG489" s="22"/>
      <c r="AI489" s="22"/>
      <c r="AK489" s="22"/>
      <c r="AL489" s="22"/>
      <c r="AM489" s="22"/>
      <c r="AO489" s="36"/>
    </row>
    <row r="490" spans="1:41" s="5" customFormat="1" x14ac:dyDescent="0.25">
      <c r="A490" s="22"/>
      <c r="B490" s="32"/>
      <c r="D490" s="32"/>
      <c r="E490" s="32"/>
      <c r="F490" s="32"/>
      <c r="G490" s="32"/>
      <c r="H490" s="32"/>
      <c r="I490" s="3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B490" s="22"/>
      <c r="AC490" s="22"/>
      <c r="AD490" s="22"/>
      <c r="AE490" s="22"/>
      <c r="AF490" s="22"/>
      <c r="AG490" s="22"/>
      <c r="AI490" s="22"/>
      <c r="AK490" s="22"/>
      <c r="AL490" s="22"/>
      <c r="AM490" s="22"/>
      <c r="AO490" s="36"/>
    </row>
    <row r="491" spans="1:41" s="5" customFormat="1" x14ac:dyDescent="0.25">
      <c r="A491" s="22"/>
      <c r="B491" s="32"/>
      <c r="D491" s="32"/>
      <c r="E491" s="32"/>
      <c r="F491" s="32"/>
      <c r="G491" s="32"/>
      <c r="H491" s="32"/>
      <c r="I491" s="3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B491" s="22"/>
      <c r="AC491" s="22"/>
      <c r="AD491" s="22"/>
      <c r="AE491" s="22"/>
      <c r="AF491" s="22"/>
      <c r="AG491" s="22"/>
      <c r="AI491" s="22"/>
      <c r="AK491" s="22"/>
      <c r="AL491" s="22"/>
      <c r="AM491" s="22"/>
      <c r="AO491" s="36"/>
    </row>
    <row r="492" spans="1:41" s="5" customFormat="1" x14ac:dyDescent="0.25">
      <c r="A492" s="22"/>
      <c r="B492" s="32"/>
      <c r="D492" s="32"/>
      <c r="E492" s="32"/>
      <c r="F492" s="32"/>
      <c r="G492" s="32"/>
      <c r="H492" s="32"/>
      <c r="I492" s="3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B492" s="22"/>
      <c r="AC492" s="22"/>
      <c r="AD492" s="22"/>
      <c r="AE492" s="22"/>
      <c r="AF492" s="22"/>
      <c r="AG492" s="22"/>
      <c r="AI492" s="22"/>
      <c r="AK492" s="22"/>
      <c r="AL492" s="22"/>
      <c r="AM492" s="22"/>
      <c r="AO492" s="36"/>
    </row>
    <row r="493" spans="1:41" s="5" customFormat="1" x14ac:dyDescent="0.25">
      <c r="A493" s="22"/>
      <c r="B493" s="32"/>
      <c r="D493" s="32"/>
      <c r="E493" s="32"/>
      <c r="F493" s="32"/>
      <c r="G493" s="32"/>
      <c r="H493" s="32"/>
      <c r="I493" s="3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B493" s="22"/>
      <c r="AC493" s="22"/>
      <c r="AD493" s="22"/>
      <c r="AE493" s="22"/>
      <c r="AF493" s="22"/>
      <c r="AG493" s="22"/>
      <c r="AI493" s="22"/>
      <c r="AK493" s="22"/>
      <c r="AL493" s="22"/>
      <c r="AM493" s="22"/>
      <c r="AO493" s="36"/>
    </row>
    <row r="494" spans="1:41" s="5" customFormat="1" x14ac:dyDescent="0.25">
      <c r="A494" s="22"/>
      <c r="B494" s="32"/>
      <c r="D494" s="32"/>
      <c r="E494" s="32"/>
      <c r="F494" s="32"/>
      <c r="G494" s="32"/>
      <c r="H494" s="32"/>
      <c r="I494" s="3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B494" s="22"/>
      <c r="AC494" s="22"/>
      <c r="AD494" s="22"/>
      <c r="AE494" s="22"/>
      <c r="AF494" s="22"/>
      <c r="AG494" s="22"/>
      <c r="AI494" s="22"/>
      <c r="AK494" s="22"/>
      <c r="AL494" s="22"/>
      <c r="AM494" s="22"/>
      <c r="AO494" s="36"/>
    </row>
    <row r="495" spans="1:41" s="5" customFormat="1" x14ac:dyDescent="0.25">
      <c r="A495" s="22"/>
      <c r="B495" s="32"/>
      <c r="D495" s="32"/>
      <c r="E495" s="32"/>
      <c r="F495" s="32"/>
      <c r="G495" s="32"/>
      <c r="H495" s="32"/>
      <c r="I495" s="3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B495" s="22"/>
      <c r="AC495" s="22"/>
      <c r="AD495" s="22"/>
      <c r="AE495" s="22"/>
      <c r="AF495" s="22"/>
      <c r="AG495" s="22"/>
      <c r="AI495" s="22"/>
      <c r="AK495" s="22"/>
      <c r="AL495" s="22"/>
      <c r="AM495" s="22"/>
      <c r="AO495" s="36"/>
    </row>
    <row r="496" spans="1:41" s="5" customFormat="1" x14ac:dyDescent="0.25">
      <c r="A496" s="22"/>
      <c r="B496" s="32"/>
      <c r="D496" s="32"/>
      <c r="E496" s="32"/>
      <c r="F496" s="32"/>
      <c r="G496" s="32"/>
      <c r="H496" s="32"/>
      <c r="I496" s="3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B496" s="22"/>
      <c r="AC496" s="22"/>
      <c r="AD496" s="22"/>
      <c r="AE496" s="22"/>
      <c r="AF496" s="22"/>
      <c r="AG496" s="22"/>
      <c r="AI496" s="22"/>
      <c r="AK496" s="22"/>
      <c r="AL496" s="22"/>
      <c r="AM496" s="22"/>
      <c r="AO496" s="36"/>
    </row>
    <row r="497" spans="1:41" s="5" customFormat="1" x14ac:dyDescent="0.25">
      <c r="A497" s="22"/>
      <c r="B497" s="32"/>
      <c r="D497" s="32"/>
      <c r="E497" s="32"/>
      <c r="F497" s="32"/>
      <c r="G497" s="32"/>
      <c r="H497" s="32"/>
      <c r="I497" s="3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B497" s="22"/>
      <c r="AC497" s="22"/>
      <c r="AD497" s="22"/>
      <c r="AE497" s="22"/>
      <c r="AF497" s="22"/>
      <c r="AG497" s="22"/>
      <c r="AI497" s="22"/>
      <c r="AK497" s="22"/>
      <c r="AL497" s="22"/>
      <c r="AM497" s="22"/>
      <c r="AO497" s="36"/>
    </row>
    <row r="498" spans="1:41" s="5" customFormat="1" x14ac:dyDescent="0.25">
      <c r="A498" s="22"/>
      <c r="B498" s="32"/>
      <c r="D498" s="32"/>
      <c r="E498" s="32"/>
      <c r="F498" s="32"/>
      <c r="G498" s="32"/>
      <c r="H498" s="32"/>
      <c r="I498" s="3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B498" s="22"/>
      <c r="AC498" s="22"/>
      <c r="AD498" s="22"/>
      <c r="AE498" s="22"/>
      <c r="AF498" s="22"/>
      <c r="AG498" s="22"/>
      <c r="AI498" s="22"/>
      <c r="AK498" s="22"/>
      <c r="AL498" s="22"/>
      <c r="AM498" s="22"/>
      <c r="AO498" s="36"/>
    </row>
    <row r="499" spans="1:41" s="5" customFormat="1" x14ac:dyDescent="0.25">
      <c r="A499" s="22"/>
      <c r="B499" s="32"/>
      <c r="D499" s="32"/>
      <c r="E499" s="32"/>
      <c r="F499" s="32"/>
      <c r="G499" s="32"/>
      <c r="H499" s="32"/>
      <c r="I499" s="3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B499" s="22"/>
      <c r="AC499" s="22"/>
      <c r="AD499" s="22"/>
      <c r="AE499" s="22"/>
      <c r="AF499" s="22"/>
      <c r="AG499" s="22"/>
      <c r="AI499" s="22"/>
      <c r="AK499" s="22"/>
      <c r="AL499" s="22"/>
      <c r="AM499" s="22"/>
      <c r="AO499" s="36"/>
    </row>
    <row r="500" spans="1:41" s="5" customFormat="1" x14ac:dyDescent="0.25">
      <c r="A500" s="22"/>
      <c r="B500" s="32"/>
      <c r="D500" s="32"/>
      <c r="E500" s="32"/>
      <c r="F500" s="32"/>
      <c r="G500" s="32"/>
      <c r="H500" s="32"/>
      <c r="I500" s="3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B500" s="22"/>
      <c r="AC500" s="22"/>
      <c r="AD500" s="22"/>
      <c r="AE500" s="22"/>
      <c r="AF500" s="22"/>
      <c r="AG500" s="22"/>
      <c r="AI500" s="22"/>
      <c r="AK500" s="22"/>
      <c r="AL500" s="22"/>
      <c r="AM500" s="22"/>
      <c r="AO500" s="36"/>
    </row>
    <row r="501" spans="1:41" s="5" customFormat="1" x14ac:dyDescent="0.25">
      <c r="A501" s="22"/>
      <c r="B501" s="32"/>
      <c r="D501" s="32"/>
      <c r="E501" s="32"/>
      <c r="F501" s="32"/>
      <c r="G501" s="32"/>
      <c r="H501" s="32"/>
      <c r="I501" s="3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B501" s="22"/>
      <c r="AC501" s="22"/>
      <c r="AD501" s="22"/>
      <c r="AE501" s="22"/>
      <c r="AF501" s="22"/>
      <c r="AG501" s="22"/>
      <c r="AI501" s="22"/>
      <c r="AK501" s="22"/>
      <c r="AL501" s="22"/>
      <c r="AM501" s="22"/>
      <c r="AO501" s="36"/>
    </row>
    <row r="502" spans="1:41" s="5" customFormat="1" x14ac:dyDescent="0.25">
      <c r="A502" s="22"/>
      <c r="B502" s="32"/>
      <c r="D502" s="32"/>
      <c r="E502" s="32"/>
      <c r="F502" s="32"/>
      <c r="G502" s="32"/>
      <c r="H502" s="32"/>
      <c r="I502" s="3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B502" s="22"/>
      <c r="AC502" s="22"/>
      <c r="AD502" s="22"/>
      <c r="AE502" s="22"/>
      <c r="AF502" s="22"/>
      <c r="AG502" s="22"/>
      <c r="AI502" s="22"/>
      <c r="AK502" s="22"/>
      <c r="AL502" s="22"/>
      <c r="AM502" s="22"/>
      <c r="AO502" s="36"/>
    </row>
    <row r="503" spans="1:41" s="5" customFormat="1" x14ac:dyDescent="0.25">
      <c r="A503" s="22"/>
      <c r="B503" s="32"/>
      <c r="D503" s="32"/>
      <c r="E503" s="32"/>
      <c r="F503" s="32"/>
      <c r="G503" s="32"/>
      <c r="H503" s="32"/>
      <c r="I503" s="3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B503" s="22"/>
      <c r="AC503" s="22"/>
      <c r="AD503" s="22"/>
      <c r="AE503" s="22"/>
      <c r="AF503" s="22"/>
      <c r="AG503" s="22"/>
      <c r="AI503" s="22"/>
      <c r="AK503" s="22"/>
      <c r="AL503" s="22"/>
      <c r="AM503" s="22"/>
      <c r="AO503" s="36"/>
    </row>
    <row r="504" spans="1:41" s="5" customFormat="1" x14ac:dyDescent="0.25">
      <c r="A504" s="22"/>
      <c r="B504" s="32"/>
      <c r="D504" s="32"/>
      <c r="E504" s="32"/>
      <c r="F504" s="32"/>
      <c r="G504" s="32"/>
      <c r="H504" s="32"/>
      <c r="I504" s="3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B504" s="22"/>
      <c r="AC504" s="22"/>
      <c r="AD504" s="22"/>
      <c r="AE504" s="22"/>
      <c r="AF504" s="22"/>
      <c r="AG504" s="22"/>
      <c r="AI504" s="22"/>
      <c r="AK504" s="22"/>
      <c r="AL504" s="22"/>
      <c r="AM504" s="22"/>
      <c r="AO504" s="36"/>
    </row>
    <row r="505" spans="1:41" s="5" customFormat="1" x14ac:dyDescent="0.25">
      <c r="A505" s="22"/>
      <c r="B505" s="32"/>
      <c r="D505" s="32"/>
      <c r="E505" s="32"/>
      <c r="F505" s="32"/>
      <c r="G505" s="32"/>
      <c r="H505" s="32"/>
      <c r="I505" s="3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B505" s="22"/>
      <c r="AC505" s="22"/>
      <c r="AD505" s="22"/>
      <c r="AE505" s="22"/>
      <c r="AF505" s="22"/>
      <c r="AG505" s="22"/>
      <c r="AI505" s="22"/>
      <c r="AK505" s="22"/>
      <c r="AL505" s="22"/>
      <c r="AM505" s="22"/>
      <c r="AO505" s="36"/>
    </row>
    <row r="506" spans="1:41" s="5" customFormat="1" x14ac:dyDescent="0.25">
      <c r="A506" s="22"/>
      <c r="B506" s="32"/>
      <c r="D506" s="32"/>
      <c r="E506" s="32"/>
      <c r="F506" s="32"/>
      <c r="G506" s="32"/>
      <c r="H506" s="32"/>
      <c r="I506" s="3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B506" s="22"/>
      <c r="AC506" s="22"/>
      <c r="AD506" s="22"/>
      <c r="AE506" s="22"/>
      <c r="AF506" s="22"/>
      <c r="AG506" s="22"/>
      <c r="AI506" s="22"/>
      <c r="AK506" s="22"/>
      <c r="AL506" s="22"/>
      <c r="AM506" s="22"/>
      <c r="AO506" s="36"/>
    </row>
    <row r="507" spans="1:41" s="5" customFormat="1" x14ac:dyDescent="0.25">
      <c r="A507" s="22"/>
      <c r="B507" s="32"/>
      <c r="D507" s="32"/>
      <c r="E507" s="32"/>
      <c r="F507" s="32"/>
      <c r="G507" s="32"/>
      <c r="H507" s="32"/>
      <c r="I507" s="3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B507" s="22"/>
      <c r="AC507" s="22"/>
      <c r="AD507" s="22"/>
      <c r="AE507" s="22"/>
      <c r="AF507" s="22"/>
      <c r="AG507" s="22"/>
      <c r="AI507" s="22"/>
      <c r="AK507" s="22"/>
      <c r="AL507" s="22"/>
      <c r="AM507" s="22"/>
      <c r="AO507" s="36"/>
    </row>
    <row r="508" spans="1:41" s="5" customFormat="1" x14ac:dyDescent="0.25">
      <c r="A508" s="22"/>
      <c r="B508" s="32"/>
      <c r="D508" s="32"/>
      <c r="E508" s="32"/>
      <c r="F508" s="32"/>
      <c r="G508" s="32"/>
      <c r="H508" s="32"/>
      <c r="I508" s="3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B508" s="22"/>
      <c r="AC508" s="22"/>
      <c r="AD508" s="22"/>
      <c r="AE508" s="22"/>
      <c r="AF508" s="22"/>
      <c r="AG508" s="22"/>
      <c r="AI508" s="22"/>
      <c r="AK508" s="22"/>
      <c r="AL508" s="22"/>
      <c r="AM508" s="22"/>
      <c r="AO508" s="36"/>
    </row>
    <row r="509" spans="1:41" s="5" customFormat="1" x14ac:dyDescent="0.25">
      <c r="A509" s="22"/>
      <c r="B509" s="32"/>
      <c r="D509" s="32"/>
      <c r="E509" s="32"/>
      <c r="F509" s="32"/>
      <c r="G509" s="32"/>
      <c r="H509" s="32"/>
      <c r="I509" s="3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B509" s="22"/>
      <c r="AC509" s="22"/>
      <c r="AD509" s="22"/>
      <c r="AE509" s="22"/>
      <c r="AF509" s="22"/>
      <c r="AG509" s="22"/>
      <c r="AI509" s="22"/>
      <c r="AK509" s="22"/>
      <c r="AL509" s="22"/>
      <c r="AM509" s="22"/>
      <c r="AO509" s="36"/>
    </row>
    <row r="510" spans="1:41" s="5" customFormat="1" x14ac:dyDescent="0.25">
      <c r="A510" s="22"/>
      <c r="B510" s="32"/>
      <c r="D510" s="32"/>
      <c r="E510" s="32"/>
      <c r="F510" s="32"/>
      <c r="G510" s="32"/>
      <c r="H510" s="32"/>
      <c r="I510" s="3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B510" s="22"/>
      <c r="AC510" s="22"/>
      <c r="AD510" s="22"/>
      <c r="AE510" s="22"/>
      <c r="AF510" s="22"/>
      <c r="AG510" s="22"/>
      <c r="AI510" s="22"/>
      <c r="AK510" s="22"/>
      <c r="AL510" s="22"/>
      <c r="AM510" s="22"/>
      <c r="AO510" s="36"/>
    </row>
    <row r="511" spans="1:41" s="5" customFormat="1" x14ac:dyDescent="0.25">
      <c r="A511" s="22"/>
      <c r="B511" s="32"/>
      <c r="D511" s="32"/>
      <c r="E511" s="32"/>
      <c r="F511" s="32"/>
      <c r="G511" s="32"/>
      <c r="H511" s="32"/>
      <c r="I511" s="3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B511" s="22"/>
      <c r="AC511" s="22"/>
      <c r="AD511" s="22"/>
      <c r="AE511" s="22"/>
      <c r="AF511" s="22"/>
      <c r="AG511" s="22"/>
      <c r="AI511" s="22"/>
      <c r="AK511" s="22"/>
      <c r="AL511" s="22"/>
      <c r="AM511" s="22"/>
      <c r="AO511" s="36"/>
    </row>
    <row r="512" spans="1:41" s="5" customFormat="1" x14ac:dyDescent="0.25">
      <c r="A512" s="22"/>
      <c r="B512" s="32"/>
      <c r="D512" s="32"/>
      <c r="E512" s="32"/>
      <c r="F512" s="32"/>
      <c r="G512" s="32"/>
      <c r="H512" s="32"/>
      <c r="I512" s="3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B512" s="22"/>
      <c r="AC512" s="22"/>
      <c r="AD512" s="22"/>
      <c r="AE512" s="22"/>
      <c r="AF512" s="22"/>
      <c r="AG512" s="22"/>
      <c r="AI512" s="22"/>
      <c r="AK512" s="22"/>
      <c r="AL512" s="22"/>
      <c r="AM512" s="22"/>
      <c r="AO512" s="36"/>
    </row>
    <row r="513" spans="1:41" s="5" customFormat="1" x14ac:dyDescent="0.25">
      <c r="A513" s="22"/>
      <c r="B513" s="32"/>
      <c r="D513" s="32"/>
      <c r="E513" s="32"/>
      <c r="F513" s="32"/>
      <c r="G513" s="32"/>
      <c r="H513" s="32"/>
      <c r="I513" s="3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B513" s="22"/>
      <c r="AC513" s="22"/>
      <c r="AD513" s="22"/>
      <c r="AE513" s="22"/>
      <c r="AF513" s="22"/>
      <c r="AG513" s="22"/>
      <c r="AI513" s="22"/>
      <c r="AK513" s="22"/>
      <c r="AL513" s="22"/>
      <c r="AM513" s="22"/>
      <c r="AO513" s="36"/>
    </row>
    <row r="514" spans="1:41" s="5" customFormat="1" x14ac:dyDescent="0.25">
      <c r="A514" s="22"/>
      <c r="B514" s="32"/>
      <c r="D514" s="32"/>
      <c r="E514" s="32"/>
      <c r="F514" s="32"/>
      <c r="G514" s="32"/>
      <c r="H514" s="32"/>
      <c r="I514" s="3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B514" s="22"/>
      <c r="AC514" s="22"/>
      <c r="AD514" s="22"/>
      <c r="AE514" s="22"/>
      <c r="AF514" s="22"/>
      <c r="AG514" s="22"/>
      <c r="AI514" s="22"/>
      <c r="AK514" s="22"/>
      <c r="AL514" s="22"/>
      <c r="AM514" s="22"/>
      <c r="AO514" s="36"/>
    </row>
    <row r="515" spans="1:41" s="5" customFormat="1" x14ac:dyDescent="0.25">
      <c r="A515" s="22"/>
      <c r="B515" s="32"/>
      <c r="D515" s="32"/>
      <c r="E515" s="32"/>
      <c r="F515" s="32"/>
      <c r="G515" s="32"/>
      <c r="H515" s="32"/>
      <c r="I515" s="3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B515" s="22"/>
      <c r="AC515" s="22"/>
      <c r="AD515" s="22"/>
      <c r="AE515" s="22"/>
      <c r="AF515" s="22"/>
      <c r="AG515" s="22"/>
      <c r="AI515" s="22"/>
      <c r="AK515" s="22"/>
      <c r="AL515" s="22"/>
      <c r="AM515" s="22"/>
      <c r="AO515" s="36"/>
    </row>
    <row r="516" spans="1:41" s="5" customFormat="1" x14ac:dyDescent="0.25">
      <c r="A516" s="22"/>
      <c r="B516" s="32"/>
      <c r="D516" s="32"/>
      <c r="E516" s="32"/>
      <c r="F516" s="32"/>
      <c r="G516" s="32"/>
      <c r="H516" s="32"/>
      <c r="I516" s="3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B516" s="22"/>
      <c r="AC516" s="22"/>
      <c r="AD516" s="22"/>
      <c r="AE516" s="22"/>
      <c r="AF516" s="22"/>
      <c r="AG516" s="22"/>
      <c r="AI516" s="22"/>
      <c r="AK516" s="22"/>
      <c r="AL516" s="22"/>
      <c r="AM516" s="22"/>
      <c r="AO516" s="36"/>
    </row>
    <row r="517" spans="1:41" s="5" customFormat="1" x14ac:dyDescent="0.25">
      <c r="A517" s="22"/>
      <c r="B517" s="32"/>
      <c r="D517" s="32"/>
      <c r="E517" s="32"/>
      <c r="F517" s="32"/>
      <c r="G517" s="32"/>
      <c r="H517" s="32"/>
      <c r="I517" s="3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B517" s="22"/>
      <c r="AC517" s="22"/>
      <c r="AD517" s="22"/>
      <c r="AE517" s="22"/>
      <c r="AF517" s="22"/>
      <c r="AG517" s="22"/>
      <c r="AI517" s="22"/>
      <c r="AK517" s="22"/>
      <c r="AL517" s="22"/>
      <c r="AM517" s="22"/>
      <c r="AO517" s="36"/>
    </row>
    <row r="518" spans="1:41" s="5" customFormat="1" x14ac:dyDescent="0.25">
      <c r="A518" s="22"/>
      <c r="B518" s="32"/>
      <c r="D518" s="32"/>
      <c r="E518" s="32"/>
      <c r="F518" s="32"/>
      <c r="G518" s="32"/>
      <c r="H518" s="32"/>
      <c r="I518" s="3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B518" s="22"/>
      <c r="AC518" s="22"/>
      <c r="AD518" s="22"/>
      <c r="AE518" s="22"/>
      <c r="AF518" s="22"/>
      <c r="AG518" s="22"/>
      <c r="AI518" s="22"/>
      <c r="AK518" s="22"/>
      <c r="AL518" s="22"/>
      <c r="AM518" s="22"/>
      <c r="AO518" s="36"/>
    </row>
    <row r="519" spans="1:41" s="5" customFormat="1" x14ac:dyDescent="0.25">
      <c r="A519" s="22"/>
      <c r="B519" s="32"/>
      <c r="D519" s="32"/>
      <c r="E519" s="32"/>
      <c r="F519" s="32"/>
      <c r="G519" s="32"/>
      <c r="H519" s="32"/>
      <c r="I519" s="3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B519" s="22"/>
      <c r="AC519" s="22"/>
      <c r="AD519" s="22"/>
      <c r="AE519" s="22"/>
      <c r="AF519" s="22"/>
      <c r="AG519" s="22"/>
      <c r="AI519" s="22"/>
      <c r="AK519" s="22"/>
      <c r="AL519" s="22"/>
      <c r="AM519" s="22"/>
      <c r="AO519" s="36"/>
    </row>
    <row r="520" spans="1:41" s="5" customFormat="1" x14ac:dyDescent="0.25">
      <c r="A520" s="22"/>
      <c r="B520" s="32"/>
      <c r="D520" s="32"/>
      <c r="E520" s="32"/>
      <c r="F520" s="32"/>
      <c r="G520" s="32"/>
      <c r="H520" s="32"/>
      <c r="I520" s="3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B520" s="22"/>
      <c r="AC520" s="22"/>
      <c r="AD520" s="22"/>
      <c r="AE520" s="22"/>
      <c r="AF520" s="22"/>
      <c r="AG520" s="22"/>
      <c r="AI520" s="22"/>
      <c r="AK520" s="22"/>
      <c r="AL520" s="22"/>
      <c r="AM520" s="22"/>
      <c r="AO520" s="36"/>
    </row>
    <row r="521" spans="1:41" s="5" customFormat="1" x14ac:dyDescent="0.25">
      <c r="A521" s="22"/>
      <c r="B521" s="32"/>
      <c r="D521" s="32"/>
      <c r="E521" s="32"/>
      <c r="F521" s="32"/>
      <c r="G521" s="32"/>
      <c r="H521" s="32"/>
      <c r="I521" s="3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B521" s="22"/>
      <c r="AC521" s="22"/>
      <c r="AD521" s="22"/>
      <c r="AE521" s="22"/>
      <c r="AF521" s="22"/>
      <c r="AG521" s="22"/>
      <c r="AI521" s="22"/>
      <c r="AK521" s="22"/>
      <c r="AL521" s="22"/>
      <c r="AM521" s="22"/>
      <c r="AO521" s="36"/>
    </row>
    <row r="522" spans="1:41" s="5" customFormat="1" x14ac:dyDescent="0.25">
      <c r="A522" s="22"/>
      <c r="B522" s="32"/>
      <c r="D522" s="32"/>
      <c r="E522" s="32"/>
      <c r="F522" s="32"/>
      <c r="G522" s="32"/>
      <c r="H522" s="32"/>
      <c r="I522" s="3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B522" s="22"/>
      <c r="AC522" s="22"/>
      <c r="AD522" s="22"/>
      <c r="AE522" s="22"/>
      <c r="AF522" s="22"/>
      <c r="AG522" s="22"/>
      <c r="AI522" s="22"/>
      <c r="AK522" s="22"/>
      <c r="AL522" s="22"/>
      <c r="AM522" s="22"/>
      <c r="AO522" s="36"/>
    </row>
    <row r="523" spans="1:41" s="5" customFormat="1" x14ac:dyDescent="0.25">
      <c r="A523" s="22"/>
      <c r="B523" s="32"/>
      <c r="D523" s="32"/>
      <c r="E523" s="32"/>
      <c r="F523" s="32"/>
      <c r="G523" s="32"/>
      <c r="H523" s="32"/>
      <c r="I523" s="3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B523" s="22"/>
      <c r="AC523" s="22"/>
      <c r="AD523" s="22"/>
      <c r="AE523" s="22"/>
      <c r="AF523" s="22"/>
      <c r="AG523" s="22"/>
      <c r="AI523" s="22"/>
      <c r="AK523" s="22"/>
      <c r="AL523" s="22"/>
      <c r="AM523" s="22"/>
      <c r="AO523" s="36"/>
    </row>
    <row r="524" spans="1:41" s="5" customFormat="1" x14ac:dyDescent="0.25">
      <c r="A524" s="22"/>
      <c r="B524" s="32"/>
      <c r="D524" s="32"/>
      <c r="E524" s="32"/>
      <c r="F524" s="32"/>
      <c r="G524" s="32"/>
      <c r="H524" s="32"/>
      <c r="I524" s="3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B524" s="22"/>
      <c r="AC524" s="22"/>
      <c r="AD524" s="22"/>
      <c r="AE524" s="22"/>
      <c r="AF524" s="22"/>
      <c r="AG524" s="22"/>
      <c r="AI524" s="22"/>
      <c r="AK524" s="22"/>
      <c r="AL524" s="22"/>
      <c r="AM524" s="22"/>
      <c r="AO524" s="36"/>
    </row>
    <row r="525" spans="1:41" s="5" customFormat="1" x14ac:dyDescent="0.25">
      <c r="A525" s="22"/>
      <c r="B525" s="32"/>
      <c r="D525" s="32"/>
      <c r="E525" s="32"/>
      <c r="F525" s="32"/>
      <c r="G525" s="32"/>
      <c r="H525" s="32"/>
      <c r="I525" s="3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B525" s="22"/>
      <c r="AC525" s="22"/>
      <c r="AD525" s="22"/>
      <c r="AE525" s="22"/>
      <c r="AF525" s="22"/>
      <c r="AG525" s="22"/>
      <c r="AI525" s="22"/>
      <c r="AK525" s="22"/>
      <c r="AL525" s="22"/>
      <c r="AM525" s="22"/>
      <c r="AO525" s="36"/>
    </row>
    <row r="526" spans="1:41" s="5" customFormat="1" x14ac:dyDescent="0.25">
      <c r="A526" s="22"/>
      <c r="B526" s="32"/>
      <c r="D526" s="32"/>
      <c r="E526" s="32"/>
      <c r="F526" s="32"/>
      <c r="G526" s="32"/>
      <c r="H526" s="32"/>
      <c r="I526" s="3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B526" s="22"/>
      <c r="AC526" s="22"/>
      <c r="AD526" s="22"/>
      <c r="AE526" s="22"/>
      <c r="AF526" s="22"/>
      <c r="AG526" s="22"/>
      <c r="AI526" s="22"/>
      <c r="AK526" s="22"/>
      <c r="AL526" s="22"/>
      <c r="AM526" s="22"/>
      <c r="AO526" s="36"/>
    </row>
    <row r="527" spans="1:41" s="5" customFormat="1" x14ac:dyDescent="0.25">
      <c r="A527" s="22"/>
      <c r="B527" s="32"/>
      <c r="D527" s="32"/>
      <c r="E527" s="32"/>
      <c r="F527" s="32"/>
      <c r="G527" s="32"/>
      <c r="H527" s="32"/>
      <c r="I527" s="3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B527" s="22"/>
      <c r="AC527" s="22"/>
      <c r="AD527" s="22"/>
      <c r="AE527" s="22"/>
      <c r="AF527" s="22"/>
      <c r="AG527" s="22"/>
      <c r="AI527" s="22"/>
      <c r="AK527" s="22"/>
      <c r="AL527" s="22"/>
      <c r="AM527" s="22"/>
      <c r="AO527" s="36"/>
    </row>
    <row r="528" spans="1:41" s="5" customFormat="1" x14ac:dyDescent="0.25">
      <c r="A528" s="22"/>
      <c r="B528" s="32"/>
      <c r="D528" s="32"/>
      <c r="E528" s="32"/>
      <c r="F528" s="32"/>
      <c r="G528" s="32"/>
      <c r="H528" s="32"/>
      <c r="I528" s="3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B528" s="22"/>
      <c r="AC528" s="22"/>
      <c r="AD528" s="22"/>
      <c r="AE528" s="22"/>
      <c r="AF528" s="22"/>
      <c r="AG528" s="22"/>
      <c r="AI528" s="22"/>
      <c r="AK528" s="22"/>
      <c r="AL528" s="22"/>
      <c r="AM528" s="22"/>
      <c r="AO528" s="36"/>
    </row>
    <row r="529" spans="1:41" s="5" customFormat="1" x14ac:dyDescent="0.25">
      <c r="A529" s="22"/>
      <c r="B529" s="32"/>
      <c r="D529" s="32"/>
      <c r="E529" s="32"/>
      <c r="F529" s="32"/>
      <c r="G529" s="32"/>
      <c r="H529" s="32"/>
      <c r="I529" s="3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B529" s="22"/>
      <c r="AC529" s="22"/>
      <c r="AD529" s="22"/>
      <c r="AE529" s="22"/>
      <c r="AF529" s="22"/>
      <c r="AG529" s="22"/>
      <c r="AI529" s="22"/>
      <c r="AK529" s="22"/>
      <c r="AL529" s="22"/>
      <c r="AM529" s="22"/>
      <c r="AO529" s="36"/>
    </row>
    <row r="530" spans="1:41" s="5" customFormat="1" x14ac:dyDescent="0.25">
      <c r="A530" s="22"/>
      <c r="B530" s="32"/>
      <c r="D530" s="32"/>
      <c r="E530" s="32"/>
      <c r="F530" s="32"/>
      <c r="G530" s="32"/>
      <c r="H530" s="32"/>
      <c r="I530" s="3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B530" s="22"/>
      <c r="AC530" s="22"/>
      <c r="AD530" s="22"/>
      <c r="AE530" s="22"/>
      <c r="AF530" s="22"/>
      <c r="AG530" s="22"/>
      <c r="AI530" s="22"/>
      <c r="AK530" s="22"/>
      <c r="AL530" s="22"/>
      <c r="AM530" s="22"/>
      <c r="AO530" s="36"/>
    </row>
    <row r="531" spans="1:41" s="5" customFormat="1" x14ac:dyDescent="0.25">
      <c r="A531" s="22"/>
      <c r="B531" s="32"/>
      <c r="D531" s="32"/>
      <c r="E531" s="32"/>
      <c r="F531" s="32"/>
      <c r="G531" s="32"/>
      <c r="H531" s="32"/>
      <c r="I531" s="3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B531" s="22"/>
      <c r="AC531" s="22"/>
      <c r="AD531" s="22"/>
      <c r="AE531" s="22"/>
      <c r="AF531" s="22"/>
      <c r="AG531" s="22"/>
      <c r="AI531" s="22"/>
      <c r="AK531" s="22"/>
      <c r="AL531" s="22"/>
      <c r="AM531" s="22"/>
      <c r="AO531" s="36"/>
    </row>
    <row r="532" spans="1:41" s="5" customFormat="1" x14ac:dyDescent="0.25">
      <c r="A532" s="22"/>
      <c r="B532" s="32"/>
      <c r="D532" s="32"/>
      <c r="E532" s="32"/>
      <c r="F532" s="32"/>
      <c r="G532" s="32"/>
      <c r="H532" s="32"/>
      <c r="I532" s="3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B532" s="22"/>
      <c r="AC532" s="22"/>
      <c r="AD532" s="22"/>
      <c r="AE532" s="22"/>
      <c r="AF532" s="22"/>
      <c r="AG532" s="22"/>
      <c r="AI532" s="22"/>
      <c r="AK532" s="22"/>
      <c r="AL532" s="22"/>
      <c r="AM532" s="22"/>
      <c r="AO532" s="36"/>
    </row>
    <row r="533" spans="1:41" s="5" customFormat="1" x14ac:dyDescent="0.25">
      <c r="A533" s="22"/>
      <c r="B533" s="32"/>
      <c r="D533" s="32"/>
      <c r="E533" s="32"/>
      <c r="F533" s="32"/>
      <c r="G533" s="32"/>
      <c r="H533" s="32"/>
      <c r="I533" s="3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B533" s="22"/>
      <c r="AC533" s="22"/>
      <c r="AD533" s="22"/>
      <c r="AE533" s="22"/>
      <c r="AF533" s="22"/>
      <c r="AG533" s="22"/>
      <c r="AI533" s="22"/>
      <c r="AK533" s="22"/>
      <c r="AL533" s="22"/>
      <c r="AM533" s="22"/>
      <c r="AO533" s="36"/>
    </row>
    <row r="534" spans="1:41" s="5" customFormat="1" x14ac:dyDescent="0.25">
      <c r="A534" s="22"/>
      <c r="B534" s="32"/>
      <c r="D534" s="32"/>
      <c r="E534" s="32"/>
      <c r="F534" s="32"/>
      <c r="G534" s="32"/>
      <c r="H534" s="32"/>
      <c r="I534" s="3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B534" s="22"/>
      <c r="AC534" s="22"/>
      <c r="AD534" s="22"/>
      <c r="AE534" s="22"/>
      <c r="AF534" s="22"/>
      <c r="AG534" s="22"/>
      <c r="AI534" s="22"/>
      <c r="AK534" s="22"/>
      <c r="AL534" s="22"/>
      <c r="AM534" s="22"/>
      <c r="AO534" s="36"/>
    </row>
    <row r="535" spans="1:41" s="5" customFormat="1" x14ac:dyDescent="0.25">
      <c r="A535" s="22"/>
      <c r="B535" s="32"/>
      <c r="D535" s="32"/>
      <c r="E535" s="32"/>
      <c r="F535" s="32"/>
      <c r="G535" s="32"/>
      <c r="H535" s="32"/>
      <c r="I535" s="3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B535" s="22"/>
      <c r="AC535" s="22"/>
      <c r="AD535" s="22"/>
      <c r="AE535" s="22"/>
      <c r="AF535" s="22"/>
      <c r="AG535" s="22"/>
      <c r="AI535" s="22"/>
      <c r="AK535" s="22"/>
      <c r="AL535" s="22"/>
      <c r="AM535" s="22"/>
      <c r="AO535" s="36"/>
    </row>
    <row r="536" spans="1:41" s="5" customFormat="1" x14ac:dyDescent="0.25">
      <c r="A536" s="22"/>
      <c r="B536" s="32"/>
      <c r="D536" s="32"/>
      <c r="E536" s="32"/>
      <c r="F536" s="32"/>
      <c r="G536" s="32"/>
      <c r="H536" s="32"/>
      <c r="I536" s="3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B536" s="22"/>
      <c r="AC536" s="22"/>
      <c r="AD536" s="22"/>
      <c r="AE536" s="22"/>
      <c r="AF536" s="22"/>
      <c r="AG536" s="22"/>
      <c r="AI536" s="22"/>
      <c r="AK536" s="22"/>
      <c r="AL536" s="22"/>
      <c r="AM536" s="22"/>
      <c r="AO536" s="36"/>
    </row>
    <row r="537" spans="1:41" s="5" customFormat="1" x14ac:dyDescent="0.25">
      <c r="A537" s="22"/>
      <c r="B537" s="32"/>
      <c r="D537" s="32"/>
      <c r="E537" s="32"/>
      <c r="F537" s="32"/>
      <c r="G537" s="32"/>
      <c r="H537" s="32"/>
      <c r="I537" s="3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B537" s="22"/>
      <c r="AC537" s="22"/>
      <c r="AD537" s="22"/>
      <c r="AE537" s="22"/>
      <c r="AF537" s="22"/>
      <c r="AG537" s="22"/>
      <c r="AI537" s="22"/>
      <c r="AK537" s="22"/>
      <c r="AL537" s="22"/>
      <c r="AM537" s="22"/>
      <c r="AO537" s="36"/>
    </row>
    <row r="538" spans="1:41" s="5" customFormat="1" x14ac:dyDescent="0.25">
      <c r="A538" s="22"/>
      <c r="B538" s="32"/>
      <c r="D538" s="32"/>
      <c r="E538" s="32"/>
      <c r="F538" s="32"/>
      <c r="G538" s="32"/>
      <c r="H538" s="32"/>
      <c r="I538" s="3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B538" s="22"/>
      <c r="AC538" s="22"/>
      <c r="AD538" s="22"/>
      <c r="AE538" s="22"/>
      <c r="AF538" s="22"/>
      <c r="AG538" s="22"/>
      <c r="AI538" s="22"/>
      <c r="AK538" s="22"/>
      <c r="AL538" s="22"/>
      <c r="AM538" s="22"/>
      <c r="AO538" s="36"/>
    </row>
    <row r="539" spans="1:41" s="5" customFormat="1" x14ac:dyDescent="0.25">
      <c r="A539" s="22"/>
      <c r="B539" s="32"/>
      <c r="D539" s="32"/>
      <c r="E539" s="32"/>
      <c r="F539" s="32"/>
      <c r="G539" s="32"/>
      <c r="H539" s="32"/>
      <c r="I539" s="3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B539" s="22"/>
      <c r="AC539" s="22"/>
      <c r="AD539" s="22"/>
      <c r="AE539" s="22"/>
      <c r="AF539" s="22"/>
      <c r="AG539" s="22"/>
      <c r="AI539" s="22"/>
      <c r="AK539" s="22"/>
      <c r="AL539" s="22"/>
      <c r="AM539" s="22"/>
      <c r="AO539" s="36"/>
    </row>
    <row r="540" spans="1:41" s="5" customFormat="1" x14ac:dyDescent="0.25">
      <c r="A540" s="22"/>
      <c r="B540" s="32"/>
      <c r="D540" s="32"/>
      <c r="E540" s="32"/>
      <c r="F540" s="32"/>
      <c r="G540" s="32"/>
      <c r="H540" s="32"/>
      <c r="I540" s="3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B540" s="22"/>
      <c r="AC540" s="22"/>
      <c r="AD540" s="22"/>
      <c r="AE540" s="22"/>
      <c r="AF540" s="22"/>
      <c r="AG540" s="22"/>
      <c r="AI540" s="22"/>
      <c r="AK540" s="22"/>
      <c r="AL540" s="22"/>
      <c r="AM540" s="22"/>
      <c r="AO540" s="36"/>
    </row>
    <row r="541" spans="1:41" s="5" customFormat="1" x14ac:dyDescent="0.25">
      <c r="A541" s="22"/>
      <c r="B541" s="32"/>
      <c r="D541" s="32"/>
      <c r="E541" s="32"/>
      <c r="F541" s="32"/>
      <c r="G541" s="32"/>
      <c r="H541" s="32"/>
      <c r="I541" s="3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B541" s="22"/>
      <c r="AC541" s="22"/>
      <c r="AD541" s="22"/>
      <c r="AE541" s="22"/>
      <c r="AF541" s="22"/>
      <c r="AG541" s="22"/>
      <c r="AI541" s="22"/>
      <c r="AK541" s="22"/>
      <c r="AL541" s="22"/>
      <c r="AM541" s="22"/>
      <c r="AO541" s="36"/>
    </row>
    <row r="542" spans="1:41" s="5" customFormat="1" x14ac:dyDescent="0.25">
      <c r="A542" s="22"/>
      <c r="B542" s="32"/>
      <c r="D542" s="32"/>
      <c r="E542" s="32"/>
      <c r="F542" s="32"/>
      <c r="G542" s="32"/>
      <c r="H542" s="32"/>
      <c r="I542" s="3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B542" s="22"/>
      <c r="AC542" s="22"/>
      <c r="AD542" s="22"/>
      <c r="AE542" s="22"/>
      <c r="AF542" s="22"/>
      <c r="AG542" s="22"/>
      <c r="AI542" s="22"/>
      <c r="AK542" s="22"/>
      <c r="AL542" s="22"/>
      <c r="AM542" s="22"/>
      <c r="AO542" s="36"/>
    </row>
    <row r="543" spans="1:41" s="5" customFormat="1" x14ac:dyDescent="0.25">
      <c r="A543" s="22"/>
      <c r="B543" s="32"/>
      <c r="D543" s="32"/>
      <c r="E543" s="32"/>
      <c r="F543" s="32"/>
      <c r="G543" s="32"/>
      <c r="H543" s="32"/>
      <c r="I543" s="3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B543" s="22"/>
      <c r="AC543" s="22"/>
      <c r="AD543" s="22"/>
      <c r="AE543" s="22"/>
      <c r="AF543" s="22"/>
      <c r="AG543" s="22"/>
      <c r="AI543" s="22"/>
      <c r="AK543" s="22"/>
      <c r="AL543" s="22"/>
      <c r="AM543" s="22"/>
      <c r="AO543" s="36"/>
    </row>
    <row r="544" spans="1:41" s="5" customFormat="1" x14ac:dyDescent="0.25">
      <c r="A544" s="22"/>
      <c r="B544" s="32"/>
      <c r="D544" s="32"/>
      <c r="E544" s="32"/>
      <c r="F544" s="32"/>
      <c r="G544" s="32"/>
      <c r="H544" s="32"/>
      <c r="I544" s="3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B544" s="22"/>
      <c r="AC544" s="22"/>
      <c r="AD544" s="22"/>
      <c r="AE544" s="22"/>
      <c r="AF544" s="22"/>
      <c r="AG544" s="22"/>
      <c r="AI544" s="22"/>
      <c r="AK544" s="22"/>
      <c r="AL544" s="22"/>
      <c r="AM544" s="22"/>
      <c r="AO544" s="36"/>
    </row>
    <row r="545" spans="1:41" s="5" customFormat="1" x14ac:dyDescent="0.25">
      <c r="A545" s="22"/>
      <c r="B545" s="32"/>
      <c r="D545" s="32"/>
      <c r="E545" s="32"/>
      <c r="F545" s="32"/>
      <c r="G545" s="32"/>
      <c r="H545" s="32"/>
      <c r="I545" s="3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B545" s="22"/>
      <c r="AC545" s="22"/>
      <c r="AD545" s="22"/>
      <c r="AE545" s="22"/>
      <c r="AF545" s="22"/>
      <c r="AG545" s="22"/>
      <c r="AI545" s="22"/>
      <c r="AK545" s="22"/>
      <c r="AL545" s="22"/>
      <c r="AM545" s="22"/>
      <c r="AO545" s="36"/>
    </row>
    <row r="546" spans="1:41" s="5" customFormat="1" x14ac:dyDescent="0.25">
      <c r="A546" s="22"/>
      <c r="B546" s="32"/>
      <c r="D546" s="32"/>
      <c r="E546" s="32"/>
      <c r="F546" s="32"/>
      <c r="G546" s="32"/>
      <c r="H546" s="32"/>
      <c r="I546" s="3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B546" s="22"/>
      <c r="AC546" s="22"/>
      <c r="AD546" s="22"/>
      <c r="AE546" s="22"/>
      <c r="AF546" s="22"/>
      <c r="AG546" s="22"/>
      <c r="AI546" s="22"/>
      <c r="AK546" s="22"/>
      <c r="AL546" s="22"/>
      <c r="AM546" s="22"/>
      <c r="AO546" s="36"/>
    </row>
    <row r="547" spans="1:41" s="5" customFormat="1" x14ac:dyDescent="0.25">
      <c r="A547" s="22"/>
      <c r="B547" s="32"/>
      <c r="D547" s="32"/>
      <c r="E547" s="32"/>
      <c r="F547" s="32"/>
      <c r="G547" s="32"/>
      <c r="H547" s="32"/>
      <c r="I547" s="3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B547" s="22"/>
      <c r="AC547" s="22"/>
      <c r="AD547" s="22"/>
      <c r="AE547" s="22"/>
      <c r="AF547" s="22"/>
      <c r="AG547" s="22"/>
      <c r="AI547" s="22"/>
      <c r="AK547" s="22"/>
      <c r="AL547" s="22"/>
      <c r="AM547" s="22"/>
      <c r="AO547" s="36"/>
    </row>
    <row r="548" spans="1:41" s="5" customFormat="1" x14ac:dyDescent="0.25">
      <c r="A548" s="22"/>
      <c r="B548" s="32"/>
      <c r="D548" s="32"/>
      <c r="E548" s="32"/>
      <c r="F548" s="32"/>
      <c r="G548" s="32"/>
      <c r="H548" s="32"/>
      <c r="I548" s="3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B548" s="22"/>
      <c r="AC548" s="22"/>
      <c r="AD548" s="22"/>
      <c r="AE548" s="22"/>
      <c r="AF548" s="22"/>
      <c r="AG548" s="22"/>
      <c r="AI548" s="22"/>
      <c r="AK548" s="22"/>
      <c r="AL548" s="22"/>
      <c r="AM548" s="22"/>
      <c r="AO548" s="36"/>
    </row>
    <row r="549" spans="1:41" s="5" customFormat="1" x14ac:dyDescent="0.25">
      <c r="A549" s="22"/>
      <c r="B549" s="32"/>
      <c r="D549" s="32"/>
      <c r="E549" s="32"/>
      <c r="F549" s="32"/>
      <c r="G549" s="32"/>
      <c r="H549" s="32"/>
      <c r="I549" s="3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B549" s="22"/>
      <c r="AC549" s="22"/>
      <c r="AD549" s="22"/>
      <c r="AE549" s="22"/>
      <c r="AF549" s="22"/>
      <c r="AG549" s="22"/>
      <c r="AI549" s="22"/>
      <c r="AK549" s="22"/>
      <c r="AL549" s="22"/>
      <c r="AM549" s="22"/>
      <c r="AO549" s="36"/>
    </row>
    <row r="550" spans="1:41" s="5" customFormat="1" x14ac:dyDescent="0.25">
      <c r="A550" s="22"/>
      <c r="B550" s="32"/>
      <c r="D550" s="32"/>
      <c r="E550" s="32"/>
      <c r="F550" s="32"/>
      <c r="G550" s="32"/>
      <c r="H550" s="32"/>
      <c r="I550" s="3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B550" s="22"/>
      <c r="AC550" s="22"/>
      <c r="AD550" s="22"/>
      <c r="AE550" s="22"/>
      <c r="AF550" s="22"/>
      <c r="AG550" s="22"/>
      <c r="AI550" s="22"/>
      <c r="AK550" s="22"/>
      <c r="AL550" s="22"/>
      <c r="AM550" s="22"/>
      <c r="AO550" s="36"/>
    </row>
    <row r="551" spans="1:41" s="5" customFormat="1" x14ac:dyDescent="0.25">
      <c r="A551" s="22"/>
      <c r="B551" s="32"/>
      <c r="D551" s="32"/>
      <c r="E551" s="32"/>
      <c r="F551" s="32"/>
      <c r="G551" s="32"/>
      <c r="H551" s="32"/>
      <c r="I551" s="3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B551" s="22"/>
      <c r="AC551" s="22"/>
      <c r="AD551" s="22"/>
      <c r="AE551" s="22"/>
      <c r="AF551" s="22"/>
      <c r="AG551" s="22"/>
      <c r="AI551" s="22"/>
      <c r="AK551" s="22"/>
      <c r="AL551" s="22"/>
      <c r="AM551" s="22"/>
      <c r="AO551" s="36"/>
    </row>
    <row r="552" spans="1:41" s="5" customFormat="1" x14ac:dyDescent="0.25">
      <c r="A552" s="22"/>
      <c r="B552" s="32"/>
      <c r="D552" s="32"/>
      <c r="E552" s="32"/>
      <c r="F552" s="32"/>
      <c r="G552" s="32"/>
      <c r="H552" s="32"/>
      <c r="I552" s="3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B552" s="22"/>
      <c r="AC552" s="22"/>
      <c r="AD552" s="22"/>
      <c r="AE552" s="22"/>
      <c r="AF552" s="22"/>
      <c r="AG552" s="22"/>
      <c r="AI552" s="22"/>
      <c r="AK552" s="22"/>
      <c r="AL552" s="22"/>
      <c r="AM552" s="22"/>
      <c r="AO552" s="36"/>
    </row>
    <row r="553" spans="1:41" s="5" customFormat="1" x14ac:dyDescent="0.25">
      <c r="A553" s="22"/>
      <c r="B553" s="32"/>
      <c r="D553" s="32"/>
      <c r="E553" s="32"/>
      <c r="F553" s="32"/>
      <c r="G553" s="32"/>
      <c r="H553" s="32"/>
      <c r="I553" s="3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B553" s="22"/>
      <c r="AC553" s="22"/>
      <c r="AD553" s="22"/>
      <c r="AE553" s="22"/>
      <c r="AF553" s="22"/>
      <c r="AG553" s="22"/>
      <c r="AI553" s="22"/>
      <c r="AK553" s="22"/>
      <c r="AL553" s="22"/>
      <c r="AM553" s="22"/>
      <c r="AO553" s="36"/>
    </row>
    <row r="554" spans="1:41" s="5" customFormat="1" x14ac:dyDescent="0.25">
      <c r="A554" s="22"/>
      <c r="B554" s="32"/>
      <c r="D554" s="32"/>
      <c r="E554" s="32"/>
      <c r="F554" s="32"/>
      <c r="G554" s="32"/>
      <c r="H554" s="32"/>
      <c r="I554" s="3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B554" s="22"/>
      <c r="AC554" s="22"/>
      <c r="AD554" s="22"/>
      <c r="AE554" s="22"/>
      <c r="AF554" s="22"/>
      <c r="AG554" s="22"/>
      <c r="AI554" s="22"/>
      <c r="AK554" s="22"/>
      <c r="AL554" s="22"/>
      <c r="AM554" s="22"/>
      <c r="AO554" s="36"/>
    </row>
    <row r="555" spans="1:41" s="5" customFormat="1" x14ac:dyDescent="0.25">
      <c r="A555" s="22"/>
      <c r="B555" s="32"/>
      <c r="D555" s="32"/>
      <c r="E555" s="32"/>
      <c r="F555" s="32"/>
      <c r="G555" s="32"/>
      <c r="H555" s="32"/>
      <c r="I555" s="3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B555" s="22"/>
      <c r="AC555" s="22"/>
      <c r="AD555" s="22"/>
      <c r="AE555" s="22"/>
      <c r="AF555" s="22"/>
      <c r="AG555" s="22"/>
      <c r="AI555" s="22"/>
      <c r="AK555" s="22"/>
      <c r="AL555" s="22"/>
      <c r="AM555" s="22"/>
      <c r="AO555" s="36"/>
    </row>
    <row r="556" spans="1:41" s="5" customFormat="1" x14ac:dyDescent="0.25">
      <c r="A556" s="22"/>
      <c r="B556" s="32"/>
      <c r="D556" s="32"/>
      <c r="E556" s="32"/>
      <c r="F556" s="32"/>
      <c r="G556" s="32"/>
      <c r="H556" s="32"/>
      <c r="I556" s="3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B556" s="22"/>
      <c r="AC556" s="22"/>
      <c r="AD556" s="22"/>
      <c r="AE556" s="22"/>
      <c r="AF556" s="22"/>
      <c r="AG556" s="22"/>
      <c r="AI556" s="22"/>
      <c r="AK556" s="22"/>
      <c r="AL556" s="22"/>
      <c r="AM556" s="22"/>
      <c r="AO556" s="36"/>
    </row>
    <row r="557" spans="1:41" s="5" customFormat="1" x14ac:dyDescent="0.25">
      <c r="A557" s="22"/>
      <c r="B557" s="32"/>
      <c r="D557" s="32"/>
      <c r="E557" s="32"/>
      <c r="F557" s="32"/>
      <c r="G557" s="32"/>
      <c r="H557" s="32"/>
      <c r="I557" s="3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B557" s="22"/>
      <c r="AC557" s="22"/>
      <c r="AD557" s="22"/>
      <c r="AE557" s="22"/>
      <c r="AF557" s="22"/>
      <c r="AG557" s="22"/>
      <c r="AI557" s="22"/>
      <c r="AK557" s="22"/>
      <c r="AL557" s="22"/>
      <c r="AM557" s="22"/>
      <c r="AO557" s="36"/>
    </row>
    <row r="558" spans="1:41" s="5" customFormat="1" x14ac:dyDescent="0.25">
      <c r="A558" s="22"/>
      <c r="B558" s="32"/>
      <c r="D558" s="32"/>
      <c r="E558" s="32"/>
      <c r="F558" s="32"/>
      <c r="G558" s="32"/>
      <c r="H558" s="32"/>
      <c r="I558" s="3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B558" s="22"/>
      <c r="AC558" s="22"/>
      <c r="AD558" s="22"/>
      <c r="AE558" s="22"/>
      <c r="AF558" s="22"/>
      <c r="AG558" s="22"/>
      <c r="AI558" s="22"/>
      <c r="AK558" s="22"/>
      <c r="AL558" s="22"/>
      <c r="AM558" s="22"/>
      <c r="AO558" s="36"/>
    </row>
    <row r="559" spans="1:41" s="5" customFormat="1" x14ac:dyDescent="0.25">
      <c r="A559" s="22"/>
      <c r="B559" s="32"/>
      <c r="D559" s="32"/>
      <c r="E559" s="32"/>
      <c r="F559" s="32"/>
      <c r="G559" s="32"/>
      <c r="H559" s="32"/>
      <c r="I559" s="3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B559" s="22"/>
      <c r="AC559" s="22"/>
      <c r="AD559" s="22"/>
      <c r="AE559" s="22"/>
      <c r="AF559" s="22"/>
      <c r="AG559" s="22"/>
      <c r="AI559" s="22"/>
      <c r="AK559" s="22"/>
      <c r="AL559" s="22"/>
      <c r="AM559" s="22"/>
      <c r="AO559" s="36"/>
    </row>
    <row r="560" spans="1:41" s="5" customFormat="1" x14ac:dyDescent="0.25">
      <c r="A560" s="22"/>
      <c r="B560" s="32"/>
      <c r="D560" s="32"/>
      <c r="E560" s="32"/>
      <c r="F560" s="32"/>
      <c r="G560" s="32"/>
      <c r="H560" s="32"/>
      <c r="I560" s="3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B560" s="22"/>
      <c r="AC560" s="22"/>
      <c r="AD560" s="22"/>
      <c r="AE560" s="22"/>
      <c r="AF560" s="22"/>
      <c r="AG560" s="22"/>
      <c r="AI560" s="22"/>
      <c r="AK560" s="22"/>
      <c r="AL560" s="22"/>
      <c r="AM560" s="22"/>
      <c r="AO560" s="36"/>
    </row>
    <row r="561" spans="1:41" s="5" customFormat="1" x14ac:dyDescent="0.25">
      <c r="A561" s="22"/>
      <c r="B561" s="32"/>
      <c r="D561" s="32"/>
      <c r="E561" s="32"/>
      <c r="F561" s="32"/>
      <c r="G561" s="32"/>
      <c r="H561" s="32"/>
      <c r="I561" s="3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B561" s="22"/>
      <c r="AC561" s="22"/>
      <c r="AD561" s="22"/>
      <c r="AE561" s="22"/>
      <c r="AF561" s="22"/>
      <c r="AG561" s="22"/>
      <c r="AI561" s="22"/>
      <c r="AK561" s="22"/>
      <c r="AL561" s="22"/>
      <c r="AM561" s="22"/>
      <c r="AO561" s="36"/>
    </row>
    <row r="562" spans="1:41" s="5" customFormat="1" x14ac:dyDescent="0.25">
      <c r="A562" s="22"/>
      <c r="B562" s="32"/>
      <c r="D562" s="32"/>
      <c r="E562" s="32"/>
      <c r="F562" s="32"/>
      <c r="G562" s="32"/>
      <c r="H562" s="32"/>
      <c r="I562" s="3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B562" s="22"/>
      <c r="AC562" s="22"/>
      <c r="AD562" s="22"/>
      <c r="AE562" s="22"/>
      <c r="AF562" s="22"/>
      <c r="AG562" s="22"/>
      <c r="AI562" s="22"/>
      <c r="AK562" s="22"/>
      <c r="AL562" s="22"/>
      <c r="AM562" s="22"/>
      <c r="AO562" s="36"/>
    </row>
    <row r="563" spans="1:41" s="5" customFormat="1" x14ac:dyDescent="0.25">
      <c r="A563" s="22"/>
      <c r="B563" s="32"/>
      <c r="D563" s="32"/>
      <c r="E563" s="32"/>
      <c r="F563" s="32"/>
      <c r="G563" s="32"/>
      <c r="H563" s="32"/>
      <c r="I563" s="3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B563" s="22"/>
      <c r="AC563" s="22"/>
      <c r="AD563" s="22"/>
      <c r="AE563" s="22"/>
      <c r="AF563" s="22"/>
      <c r="AG563" s="22"/>
      <c r="AI563" s="22"/>
      <c r="AK563" s="22"/>
      <c r="AL563" s="22"/>
      <c r="AM563" s="22"/>
      <c r="AO563" s="36"/>
    </row>
    <row r="564" spans="1:41" s="5" customFormat="1" x14ac:dyDescent="0.25">
      <c r="A564" s="22"/>
      <c r="B564" s="32"/>
      <c r="D564" s="32"/>
      <c r="E564" s="32"/>
      <c r="F564" s="32"/>
      <c r="G564" s="32"/>
      <c r="H564" s="32"/>
      <c r="I564" s="3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B564" s="22"/>
      <c r="AC564" s="22"/>
      <c r="AD564" s="22"/>
      <c r="AE564" s="22"/>
      <c r="AF564" s="22"/>
      <c r="AG564" s="22"/>
      <c r="AI564" s="22"/>
      <c r="AK564" s="22"/>
      <c r="AL564" s="22"/>
      <c r="AM564" s="22"/>
      <c r="AO564" s="36"/>
    </row>
    <row r="565" spans="1:41" s="5" customFormat="1" x14ac:dyDescent="0.25">
      <c r="A565" s="22"/>
      <c r="B565" s="32"/>
      <c r="D565" s="32"/>
      <c r="E565" s="32"/>
      <c r="F565" s="32"/>
      <c r="G565" s="32"/>
      <c r="H565" s="32"/>
      <c r="I565" s="3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B565" s="22"/>
      <c r="AC565" s="22"/>
      <c r="AD565" s="22"/>
      <c r="AE565" s="22"/>
      <c r="AF565" s="22"/>
      <c r="AG565" s="22"/>
      <c r="AI565" s="22"/>
      <c r="AK565" s="22"/>
      <c r="AL565" s="22"/>
      <c r="AM565" s="22"/>
      <c r="AO565" s="36"/>
    </row>
    <row r="566" spans="1:41" s="5" customFormat="1" x14ac:dyDescent="0.25">
      <c r="A566" s="22"/>
      <c r="B566" s="32"/>
      <c r="D566" s="32"/>
      <c r="E566" s="32"/>
      <c r="F566" s="32"/>
      <c r="G566" s="32"/>
      <c r="H566" s="32"/>
      <c r="I566" s="3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B566" s="22"/>
      <c r="AC566" s="22"/>
      <c r="AD566" s="22"/>
      <c r="AE566" s="22"/>
      <c r="AF566" s="22"/>
      <c r="AG566" s="22"/>
      <c r="AI566" s="22"/>
      <c r="AK566" s="22"/>
      <c r="AL566" s="22"/>
      <c r="AM566" s="22"/>
      <c r="AO566" s="36"/>
    </row>
    <row r="567" spans="1:41" s="5" customFormat="1" x14ac:dyDescent="0.25">
      <c r="A567" s="22"/>
      <c r="B567" s="32"/>
      <c r="D567" s="32"/>
      <c r="E567" s="32"/>
      <c r="F567" s="32"/>
      <c r="G567" s="32"/>
      <c r="H567" s="32"/>
      <c r="I567" s="3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B567" s="22"/>
      <c r="AC567" s="22"/>
      <c r="AD567" s="22"/>
      <c r="AE567" s="22"/>
      <c r="AF567" s="22"/>
      <c r="AG567" s="22"/>
      <c r="AI567" s="22"/>
      <c r="AK567" s="22"/>
      <c r="AL567" s="22"/>
      <c r="AM567" s="22"/>
      <c r="AO567" s="36"/>
    </row>
    <row r="568" spans="1:41" s="5" customFormat="1" x14ac:dyDescent="0.25">
      <c r="A568" s="22"/>
      <c r="B568" s="32"/>
      <c r="D568" s="32"/>
      <c r="E568" s="32"/>
      <c r="F568" s="32"/>
      <c r="G568" s="32"/>
      <c r="H568" s="32"/>
      <c r="I568" s="3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B568" s="22"/>
      <c r="AC568" s="22"/>
      <c r="AD568" s="22"/>
      <c r="AE568" s="22"/>
      <c r="AF568" s="22"/>
      <c r="AG568" s="22"/>
      <c r="AI568" s="22"/>
      <c r="AK568" s="22"/>
      <c r="AL568" s="22"/>
      <c r="AM568" s="22"/>
      <c r="AO568" s="36"/>
    </row>
    <row r="569" spans="1:41" s="5" customFormat="1" x14ac:dyDescent="0.25">
      <c r="A569" s="22"/>
      <c r="B569" s="32"/>
      <c r="D569" s="32"/>
      <c r="E569" s="32"/>
      <c r="F569" s="32"/>
      <c r="G569" s="32"/>
      <c r="H569" s="32"/>
      <c r="I569" s="3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B569" s="22"/>
      <c r="AC569" s="22"/>
      <c r="AD569" s="22"/>
      <c r="AE569" s="22"/>
      <c r="AF569" s="22"/>
      <c r="AG569" s="22"/>
      <c r="AI569" s="22"/>
      <c r="AK569" s="22"/>
      <c r="AL569" s="22"/>
      <c r="AM569" s="22"/>
      <c r="AO569" s="36"/>
    </row>
    <row r="570" spans="1:41" s="5" customFormat="1" x14ac:dyDescent="0.25">
      <c r="A570" s="22"/>
      <c r="B570" s="32"/>
      <c r="D570" s="32"/>
      <c r="E570" s="32"/>
      <c r="F570" s="32"/>
      <c r="G570" s="32"/>
      <c r="H570" s="32"/>
      <c r="I570" s="3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B570" s="22"/>
      <c r="AC570" s="22"/>
      <c r="AD570" s="22"/>
      <c r="AE570" s="22"/>
      <c r="AF570" s="22"/>
      <c r="AG570" s="22"/>
      <c r="AI570" s="22"/>
      <c r="AK570" s="22"/>
      <c r="AL570" s="22"/>
      <c r="AM570" s="22"/>
      <c r="AO570" s="36"/>
    </row>
    <row r="571" spans="1:41" s="5" customFormat="1" x14ac:dyDescent="0.25">
      <c r="A571" s="22"/>
      <c r="B571" s="32"/>
      <c r="D571" s="32"/>
      <c r="E571" s="32"/>
      <c r="F571" s="32"/>
      <c r="G571" s="32"/>
      <c r="H571" s="32"/>
      <c r="I571" s="3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B571" s="22"/>
      <c r="AC571" s="22"/>
      <c r="AD571" s="22"/>
      <c r="AE571" s="22"/>
      <c r="AF571" s="22"/>
      <c r="AG571" s="22"/>
      <c r="AI571" s="22"/>
      <c r="AK571" s="22"/>
      <c r="AL571" s="22"/>
      <c r="AM571" s="22"/>
      <c r="AO571" s="36"/>
    </row>
    <row r="572" spans="1:41" s="5" customFormat="1" x14ac:dyDescent="0.25">
      <c r="A572" s="22"/>
      <c r="B572" s="32"/>
      <c r="D572" s="32"/>
      <c r="E572" s="32"/>
      <c r="F572" s="32"/>
      <c r="G572" s="32"/>
      <c r="H572" s="32"/>
      <c r="I572" s="3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B572" s="22"/>
      <c r="AC572" s="22"/>
      <c r="AD572" s="22"/>
      <c r="AE572" s="22"/>
      <c r="AF572" s="22"/>
      <c r="AG572" s="22"/>
      <c r="AI572" s="22"/>
      <c r="AK572" s="22"/>
      <c r="AL572" s="22"/>
      <c r="AM572" s="22"/>
      <c r="AO572" s="36"/>
    </row>
    <row r="573" spans="1:41" s="5" customFormat="1" x14ac:dyDescent="0.25">
      <c r="A573" s="22"/>
      <c r="B573" s="32"/>
      <c r="D573" s="32"/>
      <c r="E573" s="32"/>
      <c r="F573" s="32"/>
      <c r="G573" s="32"/>
      <c r="H573" s="32"/>
      <c r="I573" s="3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B573" s="22"/>
      <c r="AC573" s="22"/>
      <c r="AD573" s="22"/>
      <c r="AE573" s="22"/>
      <c r="AF573" s="22"/>
      <c r="AG573" s="22"/>
      <c r="AI573" s="22"/>
      <c r="AK573" s="22"/>
      <c r="AL573" s="22"/>
      <c r="AM573" s="22"/>
      <c r="AO573" s="36"/>
    </row>
    <row r="574" spans="1:41" s="5" customFormat="1" x14ac:dyDescent="0.25">
      <c r="A574" s="22"/>
      <c r="B574" s="32"/>
      <c r="D574" s="32"/>
      <c r="E574" s="32"/>
      <c r="F574" s="32"/>
      <c r="G574" s="32"/>
      <c r="H574" s="32"/>
      <c r="I574" s="3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B574" s="22"/>
      <c r="AC574" s="22"/>
      <c r="AD574" s="22"/>
      <c r="AE574" s="22"/>
      <c r="AF574" s="22"/>
      <c r="AG574" s="22"/>
      <c r="AI574" s="22"/>
      <c r="AK574" s="22"/>
      <c r="AL574" s="22"/>
      <c r="AM574" s="22"/>
      <c r="AO574" s="36"/>
    </row>
    <row r="575" spans="1:41" s="5" customFormat="1" x14ac:dyDescent="0.25">
      <c r="A575" s="22"/>
      <c r="B575" s="32"/>
      <c r="D575" s="32"/>
      <c r="E575" s="32"/>
      <c r="F575" s="32"/>
      <c r="G575" s="32"/>
      <c r="H575" s="32"/>
      <c r="I575" s="3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B575" s="22"/>
      <c r="AC575" s="22"/>
      <c r="AD575" s="22"/>
      <c r="AE575" s="22"/>
      <c r="AF575" s="22"/>
      <c r="AG575" s="22"/>
      <c r="AI575" s="22"/>
      <c r="AK575" s="22"/>
      <c r="AL575" s="22"/>
      <c r="AM575" s="22"/>
      <c r="AO575" s="36"/>
    </row>
    <row r="576" spans="1:41" s="5" customFormat="1" x14ac:dyDescent="0.25">
      <c r="A576" s="22"/>
      <c r="B576" s="32"/>
      <c r="D576" s="32"/>
      <c r="E576" s="32"/>
      <c r="F576" s="32"/>
      <c r="G576" s="32"/>
      <c r="H576" s="32"/>
      <c r="I576" s="3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B576" s="22"/>
      <c r="AC576" s="22"/>
      <c r="AD576" s="22"/>
      <c r="AE576" s="22"/>
      <c r="AF576" s="22"/>
      <c r="AG576" s="22"/>
      <c r="AI576" s="22"/>
      <c r="AK576" s="22"/>
      <c r="AL576" s="22"/>
      <c r="AM576" s="22"/>
      <c r="AO576" s="36"/>
    </row>
    <row r="577" spans="1:41" s="5" customFormat="1" x14ac:dyDescent="0.25">
      <c r="A577" s="22"/>
      <c r="B577" s="32"/>
      <c r="D577" s="32"/>
      <c r="E577" s="32"/>
      <c r="F577" s="32"/>
      <c r="G577" s="32"/>
      <c r="H577" s="32"/>
      <c r="I577" s="3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B577" s="22"/>
      <c r="AC577" s="22"/>
      <c r="AD577" s="22"/>
      <c r="AE577" s="22"/>
      <c r="AF577" s="22"/>
      <c r="AG577" s="22"/>
      <c r="AI577" s="22"/>
      <c r="AK577" s="22"/>
      <c r="AL577" s="22"/>
      <c r="AM577" s="22"/>
      <c r="AO577" s="36"/>
    </row>
    <row r="578" spans="1:41" s="5" customFormat="1" x14ac:dyDescent="0.25">
      <c r="A578" s="22"/>
      <c r="B578" s="32"/>
      <c r="D578" s="32"/>
      <c r="E578" s="32"/>
      <c r="F578" s="32"/>
      <c r="G578" s="32"/>
      <c r="H578" s="32"/>
      <c r="I578" s="3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B578" s="22"/>
      <c r="AC578" s="22"/>
      <c r="AD578" s="22"/>
      <c r="AE578" s="22"/>
      <c r="AF578" s="22"/>
      <c r="AG578" s="22"/>
      <c r="AI578" s="22"/>
      <c r="AK578" s="22"/>
      <c r="AL578" s="22"/>
      <c r="AM578" s="22"/>
      <c r="AO578" s="36"/>
    </row>
    <row r="579" spans="1:41" s="5" customFormat="1" x14ac:dyDescent="0.25">
      <c r="A579" s="22"/>
      <c r="B579" s="32"/>
      <c r="D579" s="32"/>
      <c r="E579" s="32"/>
      <c r="F579" s="32"/>
      <c r="G579" s="32"/>
      <c r="H579" s="32"/>
      <c r="I579" s="3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B579" s="22"/>
      <c r="AC579" s="22"/>
      <c r="AD579" s="22"/>
      <c r="AE579" s="22"/>
      <c r="AF579" s="22"/>
      <c r="AG579" s="22"/>
      <c r="AI579" s="22"/>
      <c r="AK579" s="22"/>
      <c r="AL579" s="22"/>
      <c r="AM579" s="22"/>
      <c r="AO579" s="36"/>
    </row>
    <row r="580" spans="1:41" s="5" customFormat="1" x14ac:dyDescent="0.25">
      <c r="A580" s="22"/>
      <c r="B580" s="32"/>
      <c r="D580" s="32"/>
      <c r="E580" s="32"/>
      <c r="F580" s="32"/>
      <c r="G580" s="32"/>
      <c r="H580" s="32"/>
      <c r="I580" s="3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B580" s="22"/>
      <c r="AC580" s="22"/>
      <c r="AD580" s="22"/>
      <c r="AE580" s="22"/>
      <c r="AF580" s="22"/>
      <c r="AG580" s="22"/>
      <c r="AI580" s="22"/>
      <c r="AK580" s="22"/>
      <c r="AL580" s="22"/>
      <c r="AM580" s="22"/>
      <c r="AO580" s="36"/>
    </row>
    <row r="581" spans="1:41" s="5" customFormat="1" x14ac:dyDescent="0.25">
      <c r="A581" s="22"/>
      <c r="B581" s="32"/>
      <c r="D581" s="32"/>
      <c r="E581" s="32"/>
      <c r="F581" s="32"/>
      <c r="G581" s="32"/>
      <c r="H581" s="32"/>
      <c r="I581" s="3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B581" s="22"/>
      <c r="AC581" s="22"/>
      <c r="AD581" s="22"/>
      <c r="AE581" s="22"/>
      <c r="AF581" s="22"/>
      <c r="AG581" s="22"/>
      <c r="AI581" s="22"/>
      <c r="AK581" s="22"/>
      <c r="AL581" s="22"/>
      <c r="AM581" s="22"/>
      <c r="AO581" s="36"/>
    </row>
    <row r="582" spans="1:41" s="5" customFormat="1" x14ac:dyDescent="0.25">
      <c r="A582" s="22"/>
      <c r="B582" s="32"/>
      <c r="D582" s="32"/>
      <c r="E582" s="32"/>
      <c r="F582" s="32"/>
      <c r="G582" s="32"/>
      <c r="H582" s="32"/>
      <c r="I582" s="3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B582" s="22"/>
      <c r="AC582" s="22"/>
      <c r="AD582" s="22"/>
      <c r="AE582" s="22"/>
      <c r="AF582" s="22"/>
      <c r="AG582" s="22"/>
      <c r="AI582" s="22"/>
      <c r="AK582" s="22"/>
      <c r="AL582" s="22"/>
      <c r="AM582" s="22"/>
      <c r="AO582" s="36"/>
    </row>
    <row r="583" spans="1:41" s="5" customFormat="1" x14ac:dyDescent="0.25">
      <c r="A583" s="22"/>
      <c r="B583" s="32"/>
      <c r="D583" s="32"/>
      <c r="E583" s="32"/>
      <c r="F583" s="32"/>
      <c r="G583" s="32"/>
      <c r="H583" s="32"/>
      <c r="I583" s="3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B583" s="22"/>
      <c r="AC583" s="22"/>
      <c r="AD583" s="22"/>
      <c r="AE583" s="22"/>
      <c r="AF583" s="22"/>
      <c r="AG583" s="22"/>
      <c r="AI583" s="22"/>
      <c r="AK583" s="22"/>
      <c r="AL583" s="22"/>
      <c r="AM583" s="22"/>
      <c r="AO583" s="36"/>
    </row>
    <row r="584" spans="1:41" s="5" customFormat="1" x14ac:dyDescent="0.25">
      <c r="A584" s="22"/>
      <c r="B584" s="32"/>
      <c r="D584" s="32"/>
      <c r="E584" s="32"/>
      <c r="F584" s="32"/>
      <c r="G584" s="32"/>
      <c r="H584" s="32"/>
      <c r="I584" s="3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B584" s="22"/>
      <c r="AC584" s="22"/>
      <c r="AD584" s="22"/>
      <c r="AE584" s="22"/>
      <c r="AF584" s="22"/>
      <c r="AG584" s="22"/>
      <c r="AI584" s="22"/>
      <c r="AK584" s="22"/>
      <c r="AL584" s="22"/>
      <c r="AM584" s="22"/>
      <c r="AO584" s="36"/>
    </row>
    <row r="585" spans="1:41" s="5" customFormat="1" x14ac:dyDescent="0.25">
      <c r="A585" s="22"/>
      <c r="B585" s="32"/>
      <c r="D585" s="32"/>
      <c r="E585" s="32"/>
      <c r="F585" s="32"/>
      <c r="G585" s="32"/>
      <c r="H585" s="32"/>
      <c r="I585" s="3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B585" s="22"/>
      <c r="AC585" s="22"/>
      <c r="AD585" s="22"/>
      <c r="AE585" s="22"/>
      <c r="AF585" s="22"/>
      <c r="AG585" s="22"/>
      <c r="AI585" s="22"/>
      <c r="AK585" s="22"/>
      <c r="AL585" s="22"/>
      <c r="AM585" s="22"/>
      <c r="AO585" s="36"/>
    </row>
    <row r="586" spans="1:41" s="5" customFormat="1" x14ac:dyDescent="0.25">
      <c r="A586" s="22"/>
      <c r="B586" s="32"/>
      <c r="D586" s="32"/>
      <c r="E586" s="32"/>
      <c r="F586" s="32"/>
      <c r="G586" s="32"/>
      <c r="H586" s="32"/>
      <c r="I586" s="3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B586" s="22"/>
      <c r="AC586" s="22"/>
      <c r="AD586" s="22"/>
      <c r="AE586" s="22"/>
      <c r="AF586" s="22"/>
      <c r="AG586" s="22"/>
      <c r="AI586" s="22"/>
      <c r="AK586" s="22"/>
      <c r="AL586" s="22"/>
      <c r="AM586" s="22"/>
      <c r="AO586" s="36"/>
    </row>
    <row r="587" spans="1:41" s="5" customFormat="1" x14ac:dyDescent="0.25">
      <c r="A587" s="22"/>
      <c r="B587" s="32"/>
      <c r="D587" s="32"/>
      <c r="E587" s="32"/>
      <c r="F587" s="32"/>
      <c r="G587" s="32"/>
      <c r="H587" s="32"/>
      <c r="I587" s="3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B587" s="22"/>
      <c r="AC587" s="22"/>
      <c r="AD587" s="22"/>
      <c r="AE587" s="22"/>
      <c r="AF587" s="22"/>
      <c r="AG587" s="22"/>
      <c r="AI587" s="22"/>
      <c r="AK587" s="22"/>
      <c r="AL587" s="22"/>
      <c r="AM587" s="22"/>
      <c r="AO587" s="36"/>
    </row>
    <row r="588" spans="1:41" s="5" customFormat="1" x14ac:dyDescent="0.25">
      <c r="A588" s="22"/>
      <c r="B588" s="32"/>
      <c r="D588" s="32"/>
      <c r="E588" s="32"/>
      <c r="F588" s="32"/>
      <c r="G588" s="32"/>
      <c r="H588" s="32"/>
      <c r="I588" s="3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B588" s="22"/>
      <c r="AC588" s="22"/>
      <c r="AD588" s="22"/>
      <c r="AE588" s="22"/>
      <c r="AF588" s="22"/>
      <c r="AG588" s="22"/>
      <c r="AI588" s="22"/>
      <c r="AK588" s="22"/>
      <c r="AL588" s="22"/>
      <c r="AM588" s="22"/>
      <c r="AO588" s="36"/>
    </row>
    <row r="589" spans="1:41" s="5" customFormat="1" x14ac:dyDescent="0.25">
      <c r="A589" s="22"/>
      <c r="B589" s="32"/>
      <c r="D589" s="32"/>
      <c r="E589" s="32"/>
      <c r="F589" s="32"/>
      <c r="G589" s="32"/>
      <c r="H589" s="32"/>
      <c r="I589" s="3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B589" s="22"/>
      <c r="AC589" s="22"/>
      <c r="AD589" s="22"/>
      <c r="AE589" s="22"/>
      <c r="AF589" s="22"/>
      <c r="AG589" s="22"/>
      <c r="AI589" s="22"/>
      <c r="AK589" s="22"/>
      <c r="AL589" s="22"/>
      <c r="AM589" s="22"/>
      <c r="AO589" s="36"/>
    </row>
    <row r="590" spans="1:41" s="5" customFormat="1" x14ac:dyDescent="0.25">
      <c r="A590" s="22"/>
      <c r="B590" s="32"/>
      <c r="D590" s="32"/>
      <c r="E590" s="32"/>
      <c r="F590" s="32"/>
      <c r="G590" s="32"/>
      <c r="H590" s="32"/>
      <c r="I590" s="3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B590" s="22"/>
      <c r="AC590" s="22"/>
      <c r="AD590" s="22"/>
      <c r="AE590" s="22"/>
      <c r="AF590" s="22"/>
      <c r="AG590" s="22"/>
      <c r="AI590" s="22"/>
      <c r="AK590" s="22"/>
      <c r="AL590" s="22"/>
      <c r="AM590" s="22"/>
      <c r="AO590" s="36"/>
    </row>
    <row r="591" spans="1:41" s="5" customFormat="1" x14ac:dyDescent="0.25">
      <c r="A591" s="22"/>
      <c r="B591" s="32"/>
      <c r="D591" s="32"/>
      <c r="E591" s="32"/>
      <c r="F591" s="32"/>
      <c r="G591" s="32"/>
      <c r="H591" s="32"/>
      <c r="I591" s="3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B591" s="22"/>
      <c r="AC591" s="22"/>
      <c r="AD591" s="22"/>
      <c r="AE591" s="22"/>
      <c r="AF591" s="22"/>
      <c r="AG591" s="22"/>
      <c r="AI591" s="22"/>
      <c r="AK591" s="22"/>
      <c r="AL591" s="22"/>
      <c r="AM591" s="22"/>
      <c r="AO591" s="36"/>
    </row>
    <row r="592" spans="1:41" s="5" customFormat="1" x14ac:dyDescent="0.25">
      <c r="A592" s="22"/>
      <c r="B592" s="32"/>
      <c r="D592" s="32"/>
      <c r="E592" s="32"/>
      <c r="F592" s="32"/>
      <c r="G592" s="32"/>
      <c r="H592" s="32"/>
      <c r="I592" s="3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B592" s="22"/>
      <c r="AC592" s="22"/>
      <c r="AD592" s="22"/>
      <c r="AE592" s="22"/>
      <c r="AF592" s="22"/>
      <c r="AG592" s="22"/>
      <c r="AI592" s="22"/>
      <c r="AK592" s="22"/>
      <c r="AL592" s="22"/>
      <c r="AM592" s="22"/>
      <c r="AO592" s="36"/>
    </row>
    <row r="593" spans="1:41" s="5" customFormat="1" x14ac:dyDescent="0.25">
      <c r="A593" s="22"/>
      <c r="B593" s="32"/>
      <c r="D593" s="32"/>
      <c r="E593" s="32"/>
      <c r="F593" s="32"/>
      <c r="G593" s="32"/>
      <c r="H593" s="32"/>
      <c r="I593" s="3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B593" s="22"/>
      <c r="AC593" s="22"/>
      <c r="AD593" s="22"/>
      <c r="AE593" s="22"/>
      <c r="AF593" s="22"/>
      <c r="AG593" s="22"/>
      <c r="AI593" s="22"/>
      <c r="AK593" s="22"/>
      <c r="AL593" s="22"/>
      <c r="AM593" s="22"/>
      <c r="AO593" s="36"/>
    </row>
    <row r="594" spans="1:41" s="5" customFormat="1" x14ac:dyDescent="0.25">
      <c r="A594" s="22"/>
      <c r="B594" s="32"/>
      <c r="D594" s="32"/>
      <c r="E594" s="32"/>
      <c r="F594" s="32"/>
      <c r="G594" s="32"/>
      <c r="H594" s="32"/>
      <c r="I594" s="3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B594" s="22"/>
      <c r="AC594" s="22"/>
      <c r="AD594" s="22"/>
      <c r="AE594" s="22"/>
      <c r="AF594" s="22"/>
      <c r="AG594" s="22"/>
      <c r="AI594" s="22"/>
      <c r="AK594" s="22"/>
      <c r="AL594" s="22"/>
      <c r="AM594" s="22"/>
      <c r="AO594" s="36"/>
    </row>
    <row r="595" spans="1:41" s="5" customFormat="1" x14ac:dyDescent="0.25">
      <c r="A595" s="22"/>
      <c r="B595" s="32"/>
      <c r="D595" s="32"/>
      <c r="E595" s="32"/>
      <c r="F595" s="32"/>
      <c r="G595" s="32"/>
      <c r="H595" s="32"/>
      <c r="I595" s="3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B595" s="22"/>
      <c r="AC595" s="22"/>
      <c r="AD595" s="22"/>
      <c r="AE595" s="22"/>
      <c r="AF595" s="22"/>
      <c r="AG595" s="22"/>
      <c r="AI595" s="22"/>
      <c r="AK595" s="22"/>
      <c r="AL595" s="22"/>
      <c r="AM595" s="22"/>
      <c r="AO595" s="36"/>
    </row>
    <row r="596" spans="1:41" s="5" customFormat="1" x14ac:dyDescent="0.25">
      <c r="A596" s="22"/>
      <c r="B596" s="32"/>
      <c r="D596" s="32"/>
      <c r="E596" s="32"/>
      <c r="F596" s="32"/>
      <c r="G596" s="32"/>
      <c r="H596" s="32"/>
      <c r="I596" s="3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B596" s="22"/>
      <c r="AC596" s="22"/>
      <c r="AD596" s="22"/>
      <c r="AE596" s="22"/>
      <c r="AF596" s="22"/>
      <c r="AG596" s="22"/>
      <c r="AI596" s="22"/>
      <c r="AK596" s="22"/>
      <c r="AL596" s="22"/>
      <c r="AM596" s="22"/>
      <c r="AO596" s="36"/>
    </row>
    <row r="597" spans="1:41" s="5" customFormat="1" x14ac:dyDescent="0.25">
      <c r="A597" s="22"/>
      <c r="B597" s="32"/>
      <c r="D597" s="32"/>
      <c r="E597" s="32"/>
      <c r="F597" s="32"/>
      <c r="G597" s="32"/>
      <c r="H597" s="32"/>
      <c r="I597" s="3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B597" s="22"/>
      <c r="AC597" s="22"/>
      <c r="AD597" s="22"/>
      <c r="AE597" s="22"/>
      <c r="AF597" s="22"/>
      <c r="AG597" s="22"/>
      <c r="AI597" s="22"/>
      <c r="AK597" s="22"/>
      <c r="AL597" s="22"/>
      <c r="AM597" s="22"/>
      <c r="AO597" s="36"/>
    </row>
    <row r="598" spans="1:41" s="5" customFormat="1" x14ac:dyDescent="0.25">
      <c r="A598" s="22"/>
      <c r="B598" s="32"/>
      <c r="D598" s="32"/>
      <c r="E598" s="32"/>
      <c r="F598" s="32"/>
      <c r="G598" s="32"/>
      <c r="H598" s="32"/>
      <c r="I598" s="3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B598" s="22"/>
      <c r="AC598" s="22"/>
      <c r="AD598" s="22"/>
      <c r="AE598" s="22"/>
      <c r="AF598" s="22"/>
      <c r="AG598" s="22"/>
      <c r="AI598" s="22"/>
      <c r="AK598" s="22"/>
      <c r="AL598" s="22"/>
      <c r="AM598" s="22"/>
      <c r="AO598" s="36"/>
    </row>
    <row r="599" spans="1:41" s="5" customFormat="1" x14ac:dyDescent="0.25">
      <c r="A599" s="22"/>
      <c r="B599" s="32"/>
      <c r="D599" s="32"/>
      <c r="E599" s="32"/>
      <c r="F599" s="32"/>
      <c r="G599" s="32"/>
      <c r="H599" s="32"/>
      <c r="I599" s="3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B599" s="22"/>
      <c r="AC599" s="22"/>
      <c r="AD599" s="22"/>
      <c r="AE599" s="22"/>
      <c r="AF599" s="22"/>
      <c r="AG599" s="22"/>
      <c r="AI599" s="22"/>
      <c r="AK599" s="22"/>
      <c r="AL599" s="22"/>
      <c r="AM599" s="22"/>
      <c r="AO599" s="36"/>
    </row>
    <row r="600" spans="1:41" s="5" customFormat="1" x14ac:dyDescent="0.25">
      <c r="A600" s="22"/>
      <c r="B600" s="32"/>
      <c r="D600" s="32"/>
      <c r="E600" s="32"/>
      <c r="F600" s="32"/>
      <c r="G600" s="32"/>
      <c r="H600" s="32"/>
      <c r="I600" s="3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B600" s="22"/>
      <c r="AC600" s="22"/>
      <c r="AD600" s="22"/>
      <c r="AE600" s="22"/>
      <c r="AF600" s="22"/>
      <c r="AG600" s="22"/>
      <c r="AI600" s="22"/>
      <c r="AK600" s="22"/>
      <c r="AL600" s="22"/>
      <c r="AM600" s="22"/>
      <c r="AO600" s="36"/>
    </row>
    <row r="601" spans="1:41" s="5" customFormat="1" x14ac:dyDescent="0.25">
      <c r="A601" s="22"/>
      <c r="B601" s="32"/>
      <c r="D601" s="32"/>
      <c r="E601" s="32"/>
      <c r="F601" s="32"/>
      <c r="G601" s="32"/>
      <c r="H601" s="32"/>
      <c r="I601" s="3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B601" s="22"/>
      <c r="AC601" s="22"/>
      <c r="AD601" s="22"/>
      <c r="AE601" s="22"/>
      <c r="AF601" s="22"/>
      <c r="AG601" s="22"/>
      <c r="AI601" s="22"/>
      <c r="AK601" s="22"/>
      <c r="AL601" s="22"/>
      <c r="AM601" s="22"/>
      <c r="AO601" s="36"/>
    </row>
    <row r="602" spans="1:41" s="5" customFormat="1" x14ac:dyDescent="0.25">
      <c r="A602" s="22"/>
      <c r="B602" s="32"/>
      <c r="D602" s="32"/>
      <c r="E602" s="32"/>
      <c r="F602" s="32"/>
      <c r="G602" s="32"/>
      <c r="H602" s="32"/>
      <c r="I602" s="3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B602" s="22"/>
      <c r="AC602" s="22"/>
      <c r="AD602" s="22"/>
      <c r="AE602" s="22"/>
      <c r="AF602" s="22"/>
      <c r="AG602" s="22"/>
      <c r="AI602" s="22"/>
      <c r="AK602" s="22"/>
      <c r="AL602" s="22"/>
      <c r="AM602" s="22"/>
      <c r="AO602" s="36"/>
    </row>
    <row r="603" spans="1:41" s="5" customFormat="1" x14ac:dyDescent="0.25">
      <c r="A603" s="22"/>
      <c r="B603" s="32"/>
      <c r="D603" s="32"/>
      <c r="E603" s="32"/>
      <c r="F603" s="32"/>
      <c r="G603" s="32"/>
      <c r="H603" s="32"/>
      <c r="I603" s="3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B603" s="22"/>
      <c r="AC603" s="22"/>
      <c r="AD603" s="22"/>
      <c r="AE603" s="22"/>
      <c r="AF603" s="22"/>
      <c r="AG603" s="22"/>
      <c r="AI603" s="22"/>
      <c r="AK603" s="22"/>
      <c r="AL603" s="22"/>
      <c r="AM603" s="22"/>
      <c r="AO603" s="36"/>
    </row>
    <row r="604" spans="1:41" s="5" customFormat="1" x14ac:dyDescent="0.25">
      <c r="A604" s="22"/>
      <c r="B604" s="32"/>
      <c r="D604" s="32"/>
      <c r="E604" s="32"/>
      <c r="F604" s="32"/>
      <c r="G604" s="32"/>
      <c r="H604" s="32"/>
      <c r="I604" s="3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B604" s="22"/>
      <c r="AC604" s="22"/>
      <c r="AD604" s="22"/>
      <c r="AE604" s="22"/>
      <c r="AF604" s="22"/>
      <c r="AG604" s="22"/>
      <c r="AI604" s="22"/>
      <c r="AK604" s="22"/>
      <c r="AL604" s="22"/>
      <c r="AM604" s="22"/>
      <c r="AO604" s="36"/>
    </row>
    <row r="605" spans="1:41" s="5" customFormat="1" x14ac:dyDescent="0.25">
      <c r="A605" s="22"/>
      <c r="B605" s="32"/>
      <c r="D605" s="32"/>
      <c r="E605" s="32"/>
      <c r="F605" s="32"/>
      <c r="G605" s="32"/>
      <c r="H605" s="32"/>
      <c r="I605" s="3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B605" s="22"/>
      <c r="AC605" s="22"/>
      <c r="AD605" s="22"/>
      <c r="AE605" s="22"/>
      <c r="AF605" s="22"/>
      <c r="AG605" s="22"/>
      <c r="AI605" s="22"/>
      <c r="AK605" s="22"/>
      <c r="AL605" s="22"/>
      <c r="AM605" s="22"/>
      <c r="AO605" s="36"/>
    </row>
    <row r="606" spans="1:41" s="5" customFormat="1" x14ac:dyDescent="0.25">
      <c r="A606" s="22"/>
      <c r="B606" s="32"/>
      <c r="D606" s="32"/>
      <c r="E606" s="32"/>
      <c r="F606" s="32"/>
      <c r="G606" s="32"/>
      <c r="H606" s="32"/>
      <c r="I606" s="3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B606" s="22"/>
      <c r="AC606" s="22"/>
      <c r="AD606" s="22"/>
      <c r="AE606" s="22"/>
      <c r="AF606" s="22"/>
      <c r="AG606" s="22"/>
      <c r="AI606" s="22"/>
      <c r="AK606" s="22"/>
      <c r="AL606" s="22"/>
      <c r="AM606" s="22"/>
      <c r="AO606" s="36"/>
    </row>
    <row r="607" spans="1:41" s="5" customFormat="1" x14ac:dyDescent="0.25">
      <c r="A607" s="22"/>
      <c r="B607" s="32"/>
      <c r="D607" s="32"/>
      <c r="E607" s="32"/>
      <c r="F607" s="32"/>
      <c r="G607" s="32"/>
      <c r="H607" s="32"/>
      <c r="I607" s="3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B607" s="22"/>
      <c r="AC607" s="22"/>
      <c r="AD607" s="22"/>
      <c r="AE607" s="22"/>
      <c r="AF607" s="22"/>
      <c r="AG607" s="22"/>
      <c r="AI607" s="22"/>
      <c r="AK607" s="22"/>
      <c r="AL607" s="22"/>
      <c r="AM607" s="22"/>
      <c r="AO607" s="36"/>
    </row>
    <row r="608" spans="1:41" s="5" customFormat="1" x14ac:dyDescent="0.25">
      <c r="A608" s="22"/>
      <c r="B608" s="32"/>
      <c r="D608" s="32"/>
      <c r="E608" s="32"/>
      <c r="F608" s="32"/>
      <c r="G608" s="32"/>
      <c r="H608" s="32"/>
      <c r="I608" s="3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B608" s="22"/>
      <c r="AC608" s="22"/>
      <c r="AD608" s="22"/>
      <c r="AE608" s="22"/>
      <c r="AF608" s="22"/>
      <c r="AG608" s="22"/>
      <c r="AI608" s="22"/>
      <c r="AK608" s="22"/>
      <c r="AL608" s="22"/>
      <c r="AM608" s="22"/>
      <c r="AO608" s="36"/>
    </row>
    <row r="609" spans="1:41" s="5" customFormat="1" x14ac:dyDescent="0.25">
      <c r="A609" s="22"/>
      <c r="B609" s="32"/>
      <c r="D609" s="32"/>
      <c r="E609" s="32"/>
      <c r="F609" s="32"/>
      <c r="G609" s="32"/>
      <c r="H609" s="32"/>
      <c r="I609" s="3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B609" s="22"/>
      <c r="AC609" s="22"/>
      <c r="AD609" s="22"/>
      <c r="AE609" s="22"/>
      <c r="AF609" s="22"/>
      <c r="AG609" s="22"/>
      <c r="AI609" s="22"/>
      <c r="AK609" s="22"/>
      <c r="AL609" s="22"/>
      <c r="AM609" s="22"/>
      <c r="AO609" s="36"/>
    </row>
    <row r="610" spans="1:41" s="5" customFormat="1" x14ac:dyDescent="0.25">
      <c r="A610" s="22"/>
      <c r="B610" s="32"/>
      <c r="D610" s="32"/>
      <c r="E610" s="32"/>
      <c r="F610" s="32"/>
      <c r="G610" s="32"/>
      <c r="H610" s="32"/>
      <c r="I610" s="3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B610" s="22"/>
      <c r="AC610" s="22"/>
      <c r="AD610" s="22"/>
      <c r="AE610" s="22"/>
      <c r="AF610" s="22"/>
      <c r="AG610" s="22"/>
      <c r="AI610" s="22"/>
      <c r="AK610" s="22"/>
      <c r="AL610" s="22"/>
      <c r="AM610" s="22"/>
      <c r="AO610" s="36"/>
    </row>
    <row r="611" spans="1:41" s="5" customFormat="1" x14ac:dyDescent="0.25">
      <c r="A611" s="22"/>
      <c r="B611" s="32"/>
      <c r="D611" s="32"/>
      <c r="E611" s="32"/>
      <c r="F611" s="32"/>
      <c r="G611" s="32"/>
      <c r="H611" s="32"/>
      <c r="I611" s="3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B611" s="22"/>
      <c r="AC611" s="22"/>
      <c r="AD611" s="22"/>
      <c r="AE611" s="22"/>
      <c r="AF611" s="22"/>
      <c r="AG611" s="22"/>
      <c r="AI611" s="22"/>
      <c r="AK611" s="22"/>
      <c r="AL611" s="22"/>
      <c r="AM611" s="22"/>
      <c r="AO611" s="36"/>
    </row>
    <row r="612" spans="1:41" s="5" customFormat="1" x14ac:dyDescent="0.25">
      <c r="A612" s="22"/>
      <c r="B612" s="32"/>
      <c r="D612" s="32"/>
      <c r="E612" s="32"/>
      <c r="F612" s="32"/>
      <c r="G612" s="32"/>
      <c r="H612" s="32"/>
      <c r="I612" s="3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B612" s="22"/>
      <c r="AC612" s="22"/>
      <c r="AD612" s="22"/>
      <c r="AE612" s="22"/>
      <c r="AF612" s="22"/>
      <c r="AG612" s="22"/>
      <c r="AI612" s="22"/>
      <c r="AK612" s="22"/>
      <c r="AL612" s="22"/>
      <c r="AM612" s="22"/>
      <c r="AO612" s="36"/>
    </row>
    <row r="613" spans="1:41" s="5" customFormat="1" x14ac:dyDescent="0.25">
      <c r="A613" s="22"/>
      <c r="B613" s="32"/>
      <c r="D613" s="32"/>
      <c r="E613" s="32"/>
      <c r="F613" s="32"/>
      <c r="G613" s="32"/>
      <c r="H613" s="32"/>
      <c r="I613" s="3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B613" s="22"/>
      <c r="AC613" s="22"/>
      <c r="AD613" s="22"/>
      <c r="AE613" s="22"/>
      <c r="AF613" s="22"/>
      <c r="AG613" s="22"/>
      <c r="AI613" s="22"/>
      <c r="AK613" s="22"/>
      <c r="AL613" s="22"/>
      <c r="AM613" s="22"/>
      <c r="AO613" s="36"/>
    </row>
    <row r="614" spans="1:41" s="5" customFormat="1" x14ac:dyDescent="0.25">
      <c r="A614" s="22"/>
      <c r="B614" s="32"/>
      <c r="D614" s="32"/>
      <c r="E614" s="32"/>
      <c r="F614" s="32"/>
      <c r="G614" s="32"/>
      <c r="H614" s="32"/>
      <c r="I614" s="3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B614" s="22"/>
      <c r="AC614" s="22"/>
      <c r="AD614" s="22"/>
      <c r="AE614" s="22"/>
      <c r="AF614" s="22"/>
      <c r="AG614" s="22"/>
      <c r="AI614" s="22"/>
      <c r="AK614" s="22"/>
      <c r="AL614" s="22"/>
      <c r="AM614" s="22"/>
      <c r="AO614" s="36"/>
    </row>
    <row r="615" spans="1:41" s="5" customFormat="1" x14ac:dyDescent="0.25">
      <c r="A615" s="22"/>
      <c r="B615" s="32"/>
      <c r="D615" s="32"/>
      <c r="E615" s="32"/>
      <c r="F615" s="32"/>
      <c r="G615" s="32"/>
      <c r="H615" s="32"/>
      <c r="I615" s="3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B615" s="22"/>
      <c r="AC615" s="22"/>
      <c r="AD615" s="22"/>
      <c r="AE615" s="22"/>
      <c r="AF615" s="22"/>
      <c r="AG615" s="22"/>
      <c r="AI615" s="22"/>
      <c r="AK615" s="22"/>
      <c r="AL615" s="22"/>
      <c r="AM615" s="22"/>
      <c r="AO615" s="36"/>
    </row>
    <row r="616" spans="1:41" s="5" customFormat="1" x14ac:dyDescent="0.25">
      <c r="A616" s="22"/>
      <c r="B616" s="32"/>
      <c r="D616" s="32"/>
      <c r="E616" s="32"/>
      <c r="F616" s="32"/>
      <c r="G616" s="32"/>
      <c r="H616" s="32"/>
      <c r="I616" s="3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B616" s="22"/>
      <c r="AC616" s="22"/>
      <c r="AD616" s="22"/>
      <c r="AE616" s="22"/>
      <c r="AF616" s="22"/>
      <c r="AG616" s="22"/>
      <c r="AI616" s="22"/>
      <c r="AK616" s="22"/>
      <c r="AL616" s="22"/>
      <c r="AM616" s="22"/>
      <c r="AO616" s="36"/>
    </row>
    <row r="617" spans="1:41" s="5" customFormat="1" x14ac:dyDescent="0.25">
      <c r="A617" s="22"/>
      <c r="B617" s="32"/>
      <c r="D617" s="32"/>
      <c r="E617" s="32"/>
      <c r="F617" s="32"/>
      <c r="G617" s="32"/>
      <c r="H617" s="32"/>
      <c r="I617" s="3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B617" s="22"/>
      <c r="AC617" s="22"/>
      <c r="AD617" s="22"/>
      <c r="AE617" s="22"/>
      <c r="AF617" s="22"/>
      <c r="AG617" s="22"/>
      <c r="AI617" s="22"/>
      <c r="AK617" s="22"/>
      <c r="AL617" s="22"/>
      <c r="AM617" s="22"/>
      <c r="AO617" s="36"/>
    </row>
    <row r="618" spans="1:41" s="5" customFormat="1" x14ac:dyDescent="0.25">
      <c r="A618" s="22"/>
      <c r="B618" s="32"/>
      <c r="D618" s="32"/>
      <c r="E618" s="32"/>
      <c r="F618" s="32"/>
      <c r="G618" s="32"/>
      <c r="H618" s="32"/>
      <c r="I618" s="3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B618" s="22"/>
      <c r="AC618" s="22"/>
      <c r="AD618" s="22"/>
      <c r="AE618" s="22"/>
      <c r="AF618" s="22"/>
      <c r="AG618" s="22"/>
      <c r="AI618" s="22"/>
      <c r="AK618" s="22"/>
      <c r="AL618" s="22"/>
      <c r="AM618" s="22"/>
      <c r="AO618" s="36"/>
    </row>
    <row r="619" spans="1:41" s="5" customFormat="1" x14ac:dyDescent="0.25">
      <c r="A619" s="22"/>
      <c r="B619" s="32"/>
      <c r="D619" s="32"/>
      <c r="E619" s="32"/>
      <c r="F619" s="32"/>
      <c r="G619" s="32"/>
      <c r="H619" s="32"/>
      <c r="I619" s="3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B619" s="22"/>
      <c r="AC619" s="22"/>
      <c r="AD619" s="22"/>
      <c r="AE619" s="22"/>
      <c r="AF619" s="22"/>
      <c r="AG619" s="22"/>
      <c r="AI619" s="22"/>
      <c r="AK619" s="22"/>
      <c r="AL619" s="22"/>
      <c r="AM619" s="22"/>
      <c r="AO619" s="36"/>
    </row>
    <row r="620" spans="1:41" s="5" customFormat="1" x14ac:dyDescent="0.25">
      <c r="A620" s="22"/>
      <c r="B620" s="32"/>
      <c r="D620" s="32"/>
      <c r="E620" s="32"/>
      <c r="F620" s="32"/>
      <c r="G620" s="32"/>
      <c r="H620" s="32"/>
      <c r="I620" s="3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B620" s="22"/>
      <c r="AC620" s="22"/>
      <c r="AD620" s="22"/>
      <c r="AE620" s="22"/>
      <c r="AF620" s="22"/>
      <c r="AG620" s="22"/>
      <c r="AI620" s="22"/>
      <c r="AK620" s="22"/>
      <c r="AL620" s="22"/>
      <c r="AM620" s="22"/>
      <c r="AO620" s="36"/>
    </row>
    <row r="621" spans="1:41" s="5" customFormat="1" x14ac:dyDescent="0.25">
      <c r="A621" s="22"/>
      <c r="B621" s="32"/>
      <c r="D621" s="32"/>
      <c r="E621" s="32"/>
      <c r="F621" s="32"/>
      <c r="G621" s="32"/>
      <c r="H621" s="32"/>
      <c r="I621" s="3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B621" s="22"/>
      <c r="AC621" s="22"/>
      <c r="AD621" s="22"/>
      <c r="AE621" s="22"/>
      <c r="AF621" s="22"/>
      <c r="AG621" s="22"/>
      <c r="AI621" s="22"/>
      <c r="AK621" s="22"/>
      <c r="AL621" s="22"/>
      <c r="AM621" s="22"/>
      <c r="AO621" s="36"/>
    </row>
    <row r="622" spans="1:41" s="5" customFormat="1" x14ac:dyDescent="0.25">
      <c r="A622" s="22"/>
      <c r="B622" s="32"/>
      <c r="D622" s="32"/>
      <c r="E622" s="32"/>
      <c r="F622" s="32"/>
      <c r="G622" s="32"/>
      <c r="H622" s="32"/>
      <c r="I622" s="3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B622" s="22"/>
      <c r="AC622" s="22"/>
      <c r="AD622" s="22"/>
      <c r="AE622" s="22"/>
      <c r="AF622" s="22"/>
      <c r="AG622" s="22"/>
      <c r="AI622" s="22"/>
      <c r="AK622" s="22"/>
      <c r="AL622" s="22"/>
      <c r="AM622" s="22"/>
      <c r="AO622" s="36"/>
    </row>
    <row r="623" spans="1:41" s="5" customFormat="1" x14ac:dyDescent="0.25">
      <c r="A623" s="22"/>
      <c r="B623" s="32"/>
      <c r="D623" s="32"/>
      <c r="E623" s="32"/>
      <c r="F623" s="32"/>
      <c r="G623" s="32"/>
      <c r="H623" s="32"/>
      <c r="I623" s="3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B623" s="22"/>
      <c r="AC623" s="22"/>
      <c r="AD623" s="22"/>
      <c r="AE623" s="22"/>
      <c r="AF623" s="22"/>
      <c r="AG623" s="22"/>
      <c r="AI623" s="22"/>
      <c r="AK623" s="22"/>
      <c r="AL623" s="22"/>
      <c r="AM623" s="22"/>
      <c r="AO623" s="36"/>
    </row>
    <row r="624" spans="1:41" s="5" customFormat="1" x14ac:dyDescent="0.25">
      <c r="A624" s="22"/>
      <c r="B624" s="32"/>
      <c r="D624" s="32"/>
      <c r="E624" s="32"/>
      <c r="F624" s="32"/>
      <c r="G624" s="32"/>
      <c r="H624" s="32"/>
      <c r="I624" s="3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B624" s="22"/>
      <c r="AC624" s="22"/>
      <c r="AD624" s="22"/>
      <c r="AE624" s="22"/>
      <c r="AF624" s="22"/>
      <c r="AG624" s="22"/>
      <c r="AI624" s="22"/>
      <c r="AK624" s="22"/>
      <c r="AL624" s="22"/>
      <c r="AM624" s="22"/>
      <c r="AO624" s="36"/>
    </row>
    <row r="625" spans="1:41" s="5" customFormat="1" x14ac:dyDescent="0.25">
      <c r="A625" s="22"/>
      <c r="B625" s="32"/>
      <c r="D625" s="32"/>
      <c r="E625" s="32"/>
      <c r="F625" s="32"/>
      <c r="G625" s="32"/>
      <c r="H625" s="32"/>
      <c r="I625" s="3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B625" s="22"/>
      <c r="AC625" s="22"/>
      <c r="AD625" s="22"/>
      <c r="AE625" s="22"/>
      <c r="AF625" s="22"/>
      <c r="AG625" s="22"/>
      <c r="AI625" s="22"/>
      <c r="AK625" s="22"/>
      <c r="AL625" s="22"/>
      <c r="AM625" s="22"/>
      <c r="AO625" s="36"/>
    </row>
    <row r="626" spans="1:41" s="5" customFormat="1" x14ac:dyDescent="0.25">
      <c r="A626" s="22"/>
      <c r="B626" s="32"/>
      <c r="D626" s="32"/>
      <c r="E626" s="32"/>
      <c r="F626" s="32"/>
      <c r="G626" s="32"/>
      <c r="H626" s="32"/>
      <c r="I626" s="3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B626" s="22"/>
      <c r="AC626" s="22"/>
      <c r="AD626" s="22"/>
      <c r="AE626" s="22"/>
      <c r="AF626" s="22"/>
      <c r="AG626" s="22"/>
      <c r="AI626" s="22"/>
      <c r="AK626" s="22"/>
      <c r="AL626" s="22"/>
      <c r="AM626" s="22"/>
      <c r="AO626" s="36"/>
    </row>
    <row r="627" spans="1:41" s="5" customFormat="1" x14ac:dyDescent="0.25">
      <c r="A627" s="22"/>
      <c r="B627" s="32"/>
      <c r="D627" s="32"/>
      <c r="E627" s="32"/>
      <c r="F627" s="32"/>
      <c r="G627" s="32"/>
      <c r="H627" s="32"/>
      <c r="I627" s="3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B627" s="22"/>
      <c r="AC627" s="22"/>
      <c r="AD627" s="22"/>
      <c r="AE627" s="22"/>
      <c r="AF627" s="22"/>
      <c r="AG627" s="22"/>
      <c r="AI627" s="22"/>
      <c r="AK627" s="22"/>
      <c r="AL627" s="22"/>
      <c r="AM627" s="22"/>
      <c r="AO627" s="36"/>
    </row>
    <row r="628" spans="1:41" s="5" customFormat="1" x14ac:dyDescent="0.25">
      <c r="A628" s="22"/>
      <c r="B628" s="32"/>
      <c r="D628" s="32"/>
      <c r="E628" s="32"/>
      <c r="F628" s="32"/>
      <c r="G628" s="32"/>
      <c r="H628" s="32"/>
      <c r="I628" s="3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B628" s="22"/>
      <c r="AC628" s="22"/>
      <c r="AD628" s="22"/>
      <c r="AE628" s="22"/>
      <c r="AF628" s="22"/>
      <c r="AG628" s="22"/>
      <c r="AI628" s="22"/>
      <c r="AK628" s="22"/>
      <c r="AL628" s="22"/>
      <c r="AM628" s="22"/>
      <c r="AO628" s="36"/>
    </row>
    <row r="629" spans="1:41" s="5" customFormat="1" x14ac:dyDescent="0.25">
      <c r="A629" s="22"/>
      <c r="B629" s="32"/>
      <c r="D629" s="32"/>
      <c r="E629" s="32"/>
      <c r="F629" s="32"/>
      <c r="G629" s="32"/>
      <c r="H629" s="32"/>
      <c r="I629" s="3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B629" s="22"/>
      <c r="AC629" s="22"/>
      <c r="AD629" s="22"/>
      <c r="AE629" s="22"/>
      <c r="AF629" s="22"/>
      <c r="AG629" s="22"/>
      <c r="AI629" s="22"/>
      <c r="AK629" s="22"/>
      <c r="AL629" s="22"/>
      <c r="AM629" s="22"/>
      <c r="AO629" s="36"/>
    </row>
    <row r="630" spans="1:41" s="5" customFormat="1" x14ac:dyDescent="0.25">
      <c r="A630" s="22"/>
      <c r="B630" s="32"/>
      <c r="D630" s="32"/>
      <c r="E630" s="32"/>
      <c r="F630" s="32"/>
      <c r="G630" s="32"/>
      <c r="H630" s="32"/>
      <c r="I630" s="3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B630" s="22"/>
      <c r="AC630" s="22"/>
      <c r="AD630" s="22"/>
      <c r="AE630" s="22"/>
      <c r="AF630" s="22"/>
      <c r="AG630" s="22"/>
      <c r="AI630" s="22"/>
      <c r="AK630" s="22"/>
      <c r="AL630" s="22"/>
      <c r="AM630" s="22"/>
      <c r="AO630" s="36"/>
    </row>
    <row r="631" spans="1:41" s="5" customFormat="1" x14ac:dyDescent="0.25">
      <c r="A631" s="22"/>
      <c r="B631" s="32"/>
      <c r="D631" s="32"/>
      <c r="E631" s="32"/>
      <c r="F631" s="32"/>
      <c r="G631" s="32"/>
      <c r="H631" s="32"/>
      <c r="I631" s="3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B631" s="22"/>
      <c r="AC631" s="22"/>
      <c r="AD631" s="22"/>
      <c r="AE631" s="22"/>
      <c r="AF631" s="22"/>
      <c r="AG631" s="22"/>
      <c r="AI631" s="22"/>
      <c r="AK631" s="22"/>
      <c r="AL631" s="22"/>
      <c r="AM631" s="22"/>
      <c r="AO631" s="36"/>
    </row>
    <row r="632" spans="1:41" s="5" customFormat="1" x14ac:dyDescent="0.25">
      <c r="A632" s="22"/>
      <c r="B632" s="32"/>
      <c r="D632" s="32"/>
      <c r="E632" s="32"/>
      <c r="F632" s="32"/>
      <c r="G632" s="32"/>
      <c r="H632" s="32"/>
      <c r="I632" s="3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B632" s="22"/>
      <c r="AC632" s="22"/>
      <c r="AD632" s="22"/>
      <c r="AE632" s="22"/>
      <c r="AF632" s="22"/>
      <c r="AG632" s="22"/>
      <c r="AI632" s="22"/>
      <c r="AK632" s="22"/>
      <c r="AL632" s="22"/>
      <c r="AM632" s="22"/>
      <c r="AO632" s="36"/>
    </row>
    <row r="633" spans="1:41" s="5" customFormat="1" x14ac:dyDescent="0.25">
      <c r="A633" s="22"/>
      <c r="B633" s="32"/>
      <c r="D633" s="32"/>
      <c r="E633" s="32"/>
      <c r="F633" s="32"/>
      <c r="G633" s="32"/>
      <c r="H633" s="32"/>
      <c r="I633" s="3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B633" s="22"/>
      <c r="AC633" s="22"/>
      <c r="AD633" s="22"/>
      <c r="AE633" s="22"/>
      <c r="AF633" s="22"/>
      <c r="AG633" s="22"/>
      <c r="AI633" s="22"/>
      <c r="AK633" s="22"/>
      <c r="AL633" s="22"/>
      <c r="AM633" s="22"/>
      <c r="AO633" s="36"/>
    </row>
    <row r="634" spans="1:41" s="5" customFormat="1" x14ac:dyDescent="0.25">
      <c r="A634" s="22"/>
      <c r="B634" s="32"/>
      <c r="D634" s="32"/>
      <c r="E634" s="32"/>
      <c r="F634" s="32"/>
      <c r="G634" s="32"/>
      <c r="H634" s="32"/>
      <c r="I634" s="3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B634" s="22"/>
      <c r="AC634" s="22"/>
      <c r="AD634" s="22"/>
      <c r="AE634" s="22"/>
      <c r="AF634" s="22"/>
      <c r="AG634" s="22"/>
      <c r="AI634" s="22"/>
      <c r="AK634" s="22"/>
      <c r="AL634" s="22"/>
      <c r="AM634" s="22"/>
      <c r="AO634" s="36"/>
    </row>
    <row r="635" spans="1:41" s="5" customFormat="1" x14ac:dyDescent="0.25">
      <c r="A635" s="22"/>
      <c r="B635" s="32"/>
      <c r="D635" s="32"/>
      <c r="E635" s="32"/>
      <c r="F635" s="32"/>
      <c r="G635" s="32"/>
      <c r="H635" s="32"/>
      <c r="I635" s="3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B635" s="22"/>
      <c r="AC635" s="22"/>
      <c r="AD635" s="22"/>
      <c r="AE635" s="22"/>
      <c r="AF635" s="22"/>
      <c r="AG635" s="22"/>
      <c r="AI635" s="22"/>
      <c r="AK635" s="22"/>
      <c r="AL635" s="22"/>
      <c r="AM635" s="22"/>
      <c r="AO635" s="36"/>
    </row>
    <row r="636" spans="1:41" s="5" customFormat="1" x14ac:dyDescent="0.25">
      <c r="A636" s="22"/>
      <c r="B636" s="32"/>
      <c r="D636" s="32"/>
      <c r="E636" s="32"/>
      <c r="F636" s="32"/>
      <c r="G636" s="32"/>
      <c r="H636" s="32"/>
      <c r="I636" s="3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B636" s="22"/>
      <c r="AC636" s="22"/>
      <c r="AD636" s="22"/>
      <c r="AE636" s="22"/>
      <c r="AF636" s="22"/>
      <c r="AG636" s="22"/>
      <c r="AI636" s="22"/>
      <c r="AK636" s="22"/>
      <c r="AL636" s="22"/>
      <c r="AM636" s="22"/>
      <c r="AO636" s="36"/>
    </row>
    <row r="637" spans="1:41" s="5" customFormat="1" x14ac:dyDescent="0.25">
      <c r="A637" s="22"/>
      <c r="B637" s="32"/>
      <c r="D637" s="32"/>
      <c r="E637" s="32"/>
      <c r="F637" s="32"/>
      <c r="G637" s="32"/>
      <c r="H637" s="32"/>
      <c r="I637" s="3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B637" s="22"/>
      <c r="AC637" s="22"/>
      <c r="AD637" s="22"/>
      <c r="AE637" s="22"/>
      <c r="AF637" s="22"/>
      <c r="AG637" s="22"/>
      <c r="AI637" s="22"/>
      <c r="AK637" s="22"/>
      <c r="AL637" s="22"/>
      <c r="AM637" s="22"/>
      <c r="AO637" s="36"/>
    </row>
    <row r="638" spans="1:41" s="5" customFormat="1" x14ac:dyDescent="0.25">
      <c r="A638" s="22"/>
      <c r="B638" s="32"/>
      <c r="D638" s="32"/>
      <c r="E638" s="32"/>
      <c r="F638" s="32"/>
      <c r="G638" s="32"/>
      <c r="H638" s="32"/>
      <c r="I638" s="3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B638" s="22"/>
      <c r="AC638" s="22"/>
      <c r="AD638" s="22"/>
      <c r="AE638" s="22"/>
      <c r="AF638" s="22"/>
      <c r="AG638" s="22"/>
      <c r="AI638" s="22"/>
      <c r="AK638" s="22"/>
      <c r="AL638" s="22"/>
      <c r="AM638" s="22"/>
      <c r="AO638" s="36"/>
    </row>
    <row r="639" spans="1:41" s="5" customFormat="1" x14ac:dyDescent="0.25">
      <c r="A639" s="22"/>
      <c r="B639" s="32"/>
      <c r="D639" s="32"/>
      <c r="E639" s="32"/>
      <c r="F639" s="32"/>
      <c r="G639" s="32"/>
      <c r="H639" s="32"/>
      <c r="I639" s="3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B639" s="22"/>
      <c r="AC639" s="22"/>
      <c r="AD639" s="22"/>
      <c r="AE639" s="22"/>
      <c r="AF639" s="22"/>
      <c r="AG639" s="22"/>
      <c r="AI639" s="22"/>
      <c r="AK639" s="22"/>
      <c r="AL639" s="22"/>
      <c r="AM639" s="22"/>
      <c r="AO639" s="36"/>
    </row>
    <row r="640" spans="1:41" s="5" customFormat="1" x14ac:dyDescent="0.25">
      <c r="A640" s="22"/>
      <c r="B640" s="32"/>
      <c r="D640" s="32"/>
      <c r="E640" s="32"/>
      <c r="F640" s="32"/>
      <c r="G640" s="32"/>
      <c r="H640" s="32"/>
      <c r="I640" s="3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B640" s="22"/>
      <c r="AC640" s="22"/>
      <c r="AD640" s="22"/>
      <c r="AE640" s="22"/>
      <c r="AF640" s="22"/>
      <c r="AG640" s="22"/>
      <c r="AI640" s="22"/>
      <c r="AK640" s="22"/>
      <c r="AL640" s="22"/>
      <c r="AM640" s="22"/>
      <c r="AO640" s="36"/>
    </row>
    <row r="641" spans="1:41" s="5" customFormat="1" x14ac:dyDescent="0.25">
      <c r="A641" s="22"/>
      <c r="B641" s="32"/>
      <c r="D641" s="32"/>
      <c r="E641" s="32"/>
      <c r="F641" s="32"/>
      <c r="G641" s="32"/>
      <c r="H641" s="32"/>
      <c r="I641" s="3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B641" s="22"/>
      <c r="AC641" s="22"/>
      <c r="AD641" s="22"/>
      <c r="AE641" s="22"/>
      <c r="AF641" s="22"/>
      <c r="AG641" s="22"/>
      <c r="AI641" s="22"/>
      <c r="AK641" s="22"/>
      <c r="AL641" s="22"/>
      <c r="AM641" s="22"/>
      <c r="AO641" s="36"/>
    </row>
    <row r="642" spans="1:41" s="5" customFormat="1" x14ac:dyDescent="0.25">
      <c r="A642" s="22"/>
      <c r="B642" s="32"/>
      <c r="D642" s="32"/>
      <c r="E642" s="32"/>
      <c r="F642" s="32"/>
      <c r="G642" s="32"/>
      <c r="H642" s="32"/>
      <c r="I642" s="3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B642" s="22"/>
      <c r="AC642" s="22"/>
      <c r="AD642" s="22"/>
      <c r="AE642" s="22"/>
      <c r="AF642" s="22"/>
      <c r="AG642" s="22"/>
      <c r="AI642" s="22"/>
      <c r="AK642" s="22"/>
      <c r="AL642" s="22"/>
      <c r="AM642" s="22"/>
      <c r="AO642" s="36"/>
    </row>
    <row r="643" spans="1:41" s="5" customFormat="1" x14ac:dyDescent="0.25">
      <c r="A643" s="22"/>
      <c r="B643" s="32"/>
      <c r="D643" s="32"/>
      <c r="E643" s="32"/>
      <c r="F643" s="32"/>
      <c r="G643" s="32"/>
      <c r="H643" s="32"/>
      <c r="I643" s="3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B643" s="22"/>
      <c r="AC643" s="22"/>
      <c r="AD643" s="22"/>
      <c r="AE643" s="22"/>
      <c r="AF643" s="22"/>
      <c r="AG643" s="22"/>
      <c r="AI643" s="22"/>
      <c r="AK643" s="22"/>
      <c r="AL643" s="22"/>
      <c r="AM643" s="22"/>
      <c r="AO643" s="36"/>
    </row>
    <row r="644" spans="1:41" s="5" customFormat="1" x14ac:dyDescent="0.25">
      <c r="A644" s="22"/>
      <c r="B644" s="32"/>
      <c r="D644" s="32"/>
      <c r="E644" s="32"/>
      <c r="F644" s="32"/>
      <c r="G644" s="32"/>
      <c r="H644" s="32"/>
      <c r="I644" s="3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B644" s="22"/>
      <c r="AC644" s="22"/>
      <c r="AD644" s="22"/>
      <c r="AE644" s="22"/>
      <c r="AF644" s="22"/>
      <c r="AG644" s="22"/>
      <c r="AI644" s="22"/>
      <c r="AK644" s="22"/>
      <c r="AL644" s="22"/>
      <c r="AM644" s="22"/>
      <c r="AO644" s="36"/>
    </row>
    <row r="645" spans="1:41" s="5" customFormat="1" x14ac:dyDescent="0.25">
      <c r="A645" s="22"/>
      <c r="B645" s="32"/>
      <c r="D645" s="32"/>
      <c r="E645" s="32"/>
      <c r="F645" s="32"/>
      <c r="G645" s="32"/>
      <c r="H645" s="32"/>
      <c r="I645" s="3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B645" s="22"/>
      <c r="AC645" s="22"/>
      <c r="AD645" s="22"/>
      <c r="AE645" s="22"/>
      <c r="AF645" s="22"/>
      <c r="AG645" s="22"/>
      <c r="AI645" s="22"/>
      <c r="AK645" s="22"/>
      <c r="AL645" s="22"/>
      <c r="AM645" s="22"/>
      <c r="AO645" s="36"/>
    </row>
    <row r="646" spans="1:41" s="5" customFormat="1" x14ac:dyDescent="0.25">
      <c r="A646" s="22"/>
      <c r="B646" s="32"/>
      <c r="D646" s="32"/>
      <c r="E646" s="32"/>
      <c r="F646" s="32"/>
      <c r="G646" s="32"/>
      <c r="H646" s="32"/>
      <c r="I646" s="3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B646" s="22"/>
      <c r="AC646" s="22"/>
      <c r="AD646" s="22"/>
      <c r="AE646" s="22"/>
      <c r="AF646" s="22"/>
      <c r="AG646" s="22"/>
      <c r="AI646" s="22"/>
      <c r="AK646" s="22"/>
      <c r="AL646" s="22"/>
      <c r="AM646" s="22"/>
      <c r="AO646" s="36"/>
    </row>
    <row r="647" spans="1:41" s="5" customFormat="1" x14ac:dyDescent="0.25">
      <c r="A647" s="22"/>
      <c r="B647" s="32"/>
      <c r="D647" s="32"/>
      <c r="E647" s="32"/>
      <c r="F647" s="32"/>
      <c r="G647" s="32"/>
      <c r="H647" s="32"/>
      <c r="I647" s="3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B647" s="22"/>
      <c r="AC647" s="22"/>
      <c r="AD647" s="22"/>
      <c r="AE647" s="22"/>
      <c r="AF647" s="22"/>
      <c r="AG647" s="22"/>
      <c r="AI647" s="22"/>
      <c r="AK647" s="22"/>
      <c r="AL647" s="22"/>
      <c r="AM647" s="22"/>
      <c r="AO647" s="36"/>
    </row>
    <row r="648" spans="1:41" s="5" customFormat="1" x14ac:dyDescent="0.25">
      <c r="A648" s="22"/>
      <c r="B648" s="32"/>
      <c r="D648" s="32"/>
      <c r="E648" s="32"/>
      <c r="F648" s="32"/>
      <c r="G648" s="32"/>
      <c r="H648" s="32"/>
      <c r="I648" s="3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B648" s="22"/>
      <c r="AC648" s="22"/>
      <c r="AD648" s="22"/>
      <c r="AE648" s="22"/>
      <c r="AF648" s="22"/>
      <c r="AG648" s="22"/>
      <c r="AI648" s="22"/>
      <c r="AK648" s="22"/>
      <c r="AL648" s="22"/>
      <c r="AM648" s="22"/>
      <c r="AO648" s="36"/>
    </row>
    <row r="649" spans="1:41" s="5" customFormat="1" x14ac:dyDescent="0.25">
      <c r="A649" s="22"/>
      <c r="B649" s="32"/>
      <c r="D649" s="32"/>
      <c r="E649" s="32"/>
      <c r="F649" s="32"/>
      <c r="G649" s="32"/>
      <c r="H649" s="32"/>
      <c r="I649" s="3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B649" s="22"/>
      <c r="AC649" s="22"/>
      <c r="AD649" s="22"/>
      <c r="AE649" s="22"/>
      <c r="AF649" s="22"/>
      <c r="AG649" s="22"/>
      <c r="AI649" s="22"/>
      <c r="AK649" s="22"/>
      <c r="AL649" s="22"/>
      <c r="AM649" s="22"/>
      <c r="AO649" s="36"/>
    </row>
    <row r="650" spans="1:41" s="5" customFormat="1" x14ac:dyDescent="0.25">
      <c r="A650" s="22"/>
      <c r="B650" s="32"/>
      <c r="D650" s="32"/>
      <c r="E650" s="32"/>
      <c r="F650" s="32"/>
      <c r="G650" s="32"/>
      <c r="H650" s="32"/>
      <c r="I650" s="3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B650" s="22"/>
      <c r="AC650" s="22"/>
      <c r="AD650" s="22"/>
      <c r="AE650" s="22"/>
      <c r="AF650" s="22"/>
      <c r="AG650" s="22"/>
      <c r="AI650" s="22"/>
      <c r="AK650" s="22"/>
      <c r="AL650" s="22"/>
      <c r="AM650" s="22"/>
      <c r="AO650" s="36"/>
    </row>
    <row r="651" spans="1:41" s="5" customFormat="1" x14ac:dyDescent="0.25">
      <c r="A651" s="22"/>
      <c r="B651" s="32"/>
      <c r="D651" s="32"/>
      <c r="E651" s="32"/>
      <c r="F651" s="32"/>
      <c r="G651" s="32"/>
      <c r="H651" s="32"/>
      <c r="I651" s="3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B651" s="22"/>
      <c r="AC651" s="22"/>
      <c r="AD651" s="22"/>
      <c r="AE651" s="22"/>
      <c r="AF651" s="22"/>
      <c r="AG651" s="22"/>
      <c r="AI651" s="22"/>
      <c r="AK651" s="22"/>
      <c r="AL651" s="22"/>
      <c r="AM651" s="22"/>
      <c r="AO651" s="36"/>
    </row>
    <row r="652" spans="1:41" s="5" customFormat="1" x14ac:dyDescent="0.25">
      <c r="A652" s="22"/>
      <c r="B652" s="32"/>
      <c r="D652" s="32"/>
      <c r="E652" s="32"/>
      <c r="F652" s="32"/>
      <c r="G652" s="32"/>
      <c r="H652" s="32"/>
      <c r="I652" s="3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B652" s="22"/>
      <c r="AC652" s="22"/>
      <c r="AD652" s="22"/>
      <c r="AE652" s="22"/>
      <c r="AF652" s="22"/>
      <c r="AG652" s="22"/>
      <c r="AI652" s="22"/>
      <c r="AK652" s="22"/>
      <c r="AL652" s="22"/>
      <c r="AM652" s="22"/>
      <c r="AO652" s="36"/>
    </row>
    <row r="653" spans="1:41" s="5" customFormat="1" x14ac:dyDescent="0.25">
      <c r="A653" s="22"/>
      <c r="B653" s="32"/>
      <c r="D653" s="32"/>
      <c r="E653" s="32"/>
      <c r="F653" s="32"/>
      <c r="G653" s="32"/>
      <c r="H653" s="32"/>
      <c r="I653" s="3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B653" s="22"/>
      <c r="AC653" s="22"/>
      <c r="AD653" s="22"/>
      <c r="AE653" s="22"/>
      <c r="AF653" s="22"/>
      <c r="AG653" s="22"/>
      <c r="AI653" s="22"/>
      <c r="AK653" s="22"/>
      <c r="AL653" s="22"/>
      <c r="AM653" s="22"/>
      <c r="AO653" s="36"/>
    </row>
    <row r="654" spans="1:41" s="5" customFormat="1" x14ac:dyDescent="0.25">
      <c r="A654" s="22"/>
      <c r="B654" s="32"/>
      <c r="D654" s="32"/>
      <c r="E654" s="32"/>
      <c r="F654" s="32"/>
      <c r="G654" s="32"/>
      <c r="H654" s="32"/>
      <c r="I654" s="3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B654" s="22"/>
      <c r="AC654" s="22"/>
      <c r="AD654" s="22"/>
      <c r="AE654" s="22"/>
      <c r="AF654" s="22"/>
      <c r="AG654" s="22"/>
      <c r="AI654" s="22"/>
      <c r="AK654" s="22"/>
      <c r="AL654" s="22"/>
      <c r="AM654" s="22"/>
      <c r="AO654" s="36"/>
    </row>
    <row r="655" spans="1:41" s="5" customFormat="1" x14ac:dyDescent="0.25">
      <c r="A655" s="22"/>
      <c r="B655" s="32"/>
      <c r="D655" s="32"/>
      <c r="E655" s="32"/>
      <c r="F655" s="32"/>
      <c r="G655" s="32"/>
      <c r="H655" s="32"/>
      <c r="I655" s="3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B655" s="22"/>
      <c r="AC655" s="22"/>
      <c r="AD655" s="22"/>
      <c r="AE655" s="22"/>
      <c r="AF655" s="22"/>
      <c r="AG655" s="22"/>
      <c r="AI655" s="22"/>
      <c r="AK655" s="22"/>
      <c r="AL655" s="22"/>
      <c r="AM655" s="22"/>
      <c r="AO655" s="36"/>
    </row>
    <row r="656" spans="1:41" s="5" customFormat="1" x14ac:dyDescent="0.25">
      <c r="A656" s="22"/>
      <c r="B656" s="32"/>
      <c r="D656" s="32"/>
      <c r="E656" s="32"/>
      <c r="F656" s="32"/>
      <c r="G656" s="32"/>
      <c r="H656" s="32"/>
      <c r="I656" s="3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B656" s="22"/>
      <c r="AC656" s="22"/>
      <c r="AD656" s="22"/>
      <c r="AE656" s="22"/>
      <c r="AF656" s="22"/>
      <c r="AG656" s="22"/>
      <c r="AI656" s="22"/>
      <c r="AK656" s="22"/>
      <c r="AL656" s="22"/>
      <c r="AM656" s="22"/>
      <c r="AO656" s="36"/>
    </row>
    <row r="657" spans="1:41" s="5" customFormat="1" x14ac:dyDescent="0.25">
      <c r="A657" s="22"/>
      <c r="B657" s="32"/>
      <c r="D657" s="32"/>
      <c r="E657" s="32"/>
      <c r="F657" s="32"/>
      <c r="G657" s="32"/>
      <c r="H657" s="32"/>
      <c r="I657" s="3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B657" s="22"/>
      <c r="AC657" s="22"/>
      <c r="AD657" s="22"/>
      <c r="AE657" s="22"/>
      <c r="AF657" s="22"/>
      <c r="AG657" s="22"/>
      <c r="AI657" s="22"/>
      <c r="AK657" s="22"/>
      <c r="AL657" s="22"/>
      <c r="AM657" s="22"/>
      <c r="AO657" s="36"/>
    </row>
    <row r="658" spans="1:41" s="5" customFormat="1" x14ac:dyDescent="0.25">
      <c r="A658" s="22"/>
      <c r="B658" s="32"/>
      <c r="D658" s="32"/>
      <c r="E658" s="32"/>
      <c r="F658" s="32"/>
      <c r="G658" s="32"/>
      <c r="H658" s="32"/>
      <c r="I658" s="3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B658" s="22"/>
      <c r="AC658" s="22"/>
      <c r="AD658" s="22"/>
      <c r="AE658" s="22"/>
      <c r="AF658" s="22"/>
      <c r="AG658" s="22"/>
      <c r="AI658" s="22"/>
      <c r="AK658" s="22"/>
      <c r="AL658" s="22"/>
      <c r="AM658" s="22"/>
      <c r="AO658" s="36"/>
    </row>
    <row r="659" spans="1:41" s="5" customFormat="1" x14ac:dyDescent="0.25">
      <c r="A659" s="22"/>
      <c r="B659" s="32"/>
      <c r="D659" s="32"/>
      <c r="E659" s="32"/>
      <c r="F659" s="32"/>
      <c r="G659" s="32"/>
      <c r="H659" s="32"/>
      <c r="I659" s="3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B659" s="22"/>
      <c r="AC659" s="22"/>
      <c r="AD659" s="22"/>
      <c r="AE659" s="22"/>
      <c r="AF659" s="22"/>
      <c r="AG659" s="22"/>
      <c r="AI659" s="22"/>
      <c r="AK659" s="22"/>
      <c r="AL659" s="22"/>
      <c r="AM659" s="22"/>
      <c r="AO659" s="36"/>
    </row>
    <row r="660" spans="1:41" s="5" customFormat="1" x14ac:dyDescent="0.25">
      <c r="A660" s="22"/>
      <c r="B660" s="32"/>
      <c r="D660" s="32"/>
      <c r="E660" s="32"/>
      <c r="F660" s="32"/>
      <c r="G660" s="32"/>
      <c r="H660" s="32"/>
      <c r="I660" s="3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B660" s="22"/>
      <c r="AC660" s="22"/>
      <c r="AD660" s="22"/>
      <c r="AE660" s="22"/>
      <c r="AF660" s="22"/>
      <c r="AG660" s="22"/>
      <c r="AI660" s="22"/>
      <c r="AK660" s="22"/>
      <c r="AL660" s="22"/>
      <c r="AM660" s="22"/>
      <c r="AO660" s="36"/>
    </row>
    <row r="661" spans="1:41" s="5" customFormat="1" x14ac:dyDescent="0.25">
      <c r="A661" s="22"/>
      <c r="B661" s="32"/>
      <c r="D661" s="32"/>
      <c r="E661" s="32"/>
      <c r="F661" s="32"/>
      <c r="G661" s="32"/>
      <c r="H661" s="32"/>
      <c r="I661" s="3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B661" s="22"/>
      <c r="AC661" s="22"/>
      <c r="AD661" s="22"/>
      <c r="AE661" s="22"/>
      <c r="AF661" s="22"/>
      <c r="AG661" s="22"/>
      <c r="AI661" s="22"/>
      <c r="AK661" s="22"/>
      <c r="AL661" s="22"/>
      <c r="AM661" s="22"/>
      <c r="AO661" s="36"/>
    </row>
    <row r="662" spans="1:41" s="5" customFormat="1" x14ac:dyDescent="0.25">
      <c r="A662" s="22"/>
      <c r="B662" s="32"/>
      <c r="D662" s="32"/>
      <c r="E662" s="32"/>
      <c r="F662" s="32"/>
      <c r="G662" s="32"/>
      <c r="H662" s="32"/>
      <c r="I662" s="3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B662" s="22"/>
      <c r="AC662" s="22"/>
      <c r="AD662" s="22"/>
      <c r="AE662" s="22"/>
      <c r="AF662" s="22"/>
      <c r="AG662" s="22"/>
      <c r="AI662" s="22"/>
      <c r="AK662" s="22"/>
      <c r="AL662" s="22"/>
      <c r="AM662" s="22"/>
      <c r="AO662" s="36"/>
    </row>
    <row r="663" spans="1:41" s="5" customFormat="1" x14ac:dyDescent="0.25">
      <c r="A663" s="22"/>
      <c r="B663" s="32"/>
      <c r="D663" s="32"/>
      <c r="E663" s="32"/>
      <c r="F663" s="32"/>
      <c r="G663" s="32"/>
      <c r="H663" s="32"/>
      <c r="I663" s="3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B663" s="22"/>
      <c r="AC663" s="22"/>
      <c r="AD663" s="22"/>
      <c r="AE663" s="22"/>
      <c r="AF663" s="22"/>
      <c r="AG663" s="22"/>
      <c r="AI663" s="22"/>
      <c r="AK663" s="22"/>
      <c r="AL663" s="22"/>
      <c r="AM663" s="22"/>
      <c r="AO663" s="36"/>
    </row>
    <row r="664" spans="1:41" s="5" customFormat="1" x14ac:dyDescent="0.25">
      <c r="A664" s="22"/>
      <c r="B664" s="32"/>
      <c r="D664" s="32"/>
      <c r="E664" s="32"/>
      <c r="F664" s="32"/>
      <c r="G664" s="32"/>
      <c r="H664" s="32"/>
      <c r="I664" s="3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B664" s="22"/>
      <c r="AC664" s="22"/>
      <c r="AD664" s="22"/>
      <c r="AE664" s="22"/>
      <c r="AF664" s="22"/>
      <c r="AG664" s="22"/>
      <c r="AI664" s="22"/>
      <c r="AK664" s="22"/>
      <c r="AL664" s="22"/>
      <c r="AM664" s="22"/>
      <c r="AO664" s="36"/>
    </row>
    <row r="665" spans="1:41" s="5" customFormat="1" x14ac:dyDescent="0.25">
      <c r="A665" s="22"/>
      <c r="B665" s="32"/>
      <c r="D665" s="32"/>
      <c r="E665" s="32"/>
      <c r="F665" s="32"/>
      <c r="G665" s="32"/>
      <c r="H665" s="32"/>
      <c r="I665" s="3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B665" s="22"/>
      <c r="AC665" s="22"/>
      <c r="AD665" s="22"/>
      <c r="AE665" s="22"/>
      <c r="AF665" s="22"/>
      <c r="AG665" s="22"/>
      <c r="AI665" s="22"/>
      <c r="AK665" s="22"/>
      <c r="AL665" s="22"/>
      <c r="AM665" s="22"/>
      <c r="AO665" s="36"/>
    </row>
    <row r="666" spans="1:41" s="5" customFormat="1" x14ac:dyDescent="0.25">
      <c r="A666" s="22"/>
      <c r="B666" s="32"/>
      <c r="D666" s="32"/>
      <c r="E666" s="32"/>
      <c r="F666" s="32"/>
      <c r="G666" s="32"/>
      <c r="H666" s="32"/>
      <c r="I666" s="3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B666" s="22"/>
      <c r="AC666" s="22"/>
      <c r="AD666" s="22"/>
      <c r="AE666" s="22"/>
      <c r="AF666" s="22"/>
      <c r="AG666" s="22"/>
      <c r="AI666" s="22"/>
      <c r="AK666" s="22"/>
      <c r="AL666" s="22"/>
      <c r="AM666" s="22"/>
      <c r="AO666" s="36"/>
    </row>
    <row r="667" spans="1:41" s="5" customFormat="1" x14ac:dyDescent="0.25">
      <c r="A667" s="22"/>
      <c r="B667" s="32"/>
      <c r="D667" s="32"/>
      <c r="E667" s="32"/>
      <c r="F667" s="32"/>
      <c r="G667" s="32"/>
      <c r="H667" s="32"/>
      <c r="I667" s="3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B667" s="22"/>
      <c r="AC667" s="22"/>
      <c r="AD667" s="22"/>
      <c r="AE667" s="22"/>
      <c r="AF667" s="22"/>
      <c r="AG667" s="22"/>
      <c r="AI667" s="22"/>
      <c r="AK667" s="22"/>
      <c r="AL667" s="22"/>
      <c r="AM667" s="22"/>
      <c r="AO667" s="36"/>
    </row>
    <row r="668" spans="1:41" s="5" customFormat="1" x14ac:dyDescent="0.25">
      <c r="A668" s="22"/>
      <c r="B668" s="32"/>
      <c r="D668" s="32"/>
      <c r="E668" s="32"/>
      <c r="F668" s="32"/>
      <c r="G668" s="32"/>
      <c r="H668" s="32"/>
      <c r="I668" s="3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B668" s="22"/>
      <c r="AC668" s="22"/>
      <c r="AD668" s="22"/>
      <c r="AE668" s="22"/>
      <c r="AF668" s="22"/>
      <c r="AG668" s="22"/>
      <c r="AI668" s="22"/>
      <c r="AK668" s="22"/>
      <c r="AL668" s="22"/>
      <c r="AM668" s="22"/>
      <c r="AO668" s="36"/>
    </row>
    <row r="669" spans="1:41" s="5" customFormat="1" x14ac:dyDescent="0.25">
      <c r="A669" s="22"/>
      <c r="B669" s="32"/>
      <c r="D669" s="32"/>
      <c r="E669" s="32"/>
      <c r="F669" s="32"/>
      <c r="G669" s="32"/>
      <c r="H669" s="32"/>
      <c r="I669" s="3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B669" s="22"/>
      <c r="AC669" s="22"/>
      <c r="AD669" s="22"/>
      <c r="AE669" s="22"/>
      <c r="AF669" s="22"/>
      <c r="AG669" s="22"/>
      <c r="AI669" s="22"/>
      <c r="AK669" s="22"/>
      <c r="AL669" s="22"/>
      <c r="AM669" s="22"/>
      <c r="AO669" s="36"/>
    </row>
    <row r="670" spans="1:41" s="5" customFormat="1" x14ac:dyDescent="0.25">
      <c r="A670" s="22"/>
      <c r="B670" s="32"/>
      <c r="D670" s="32"/>
      <c r="E670" s="32"/>
      <c r="F670" s="32"/>
      <c r="G670" s="32"/>
      <c r="H670" s="32"/>
      <c r="I670" s="3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B670" s="22"/>
      <c r="AC670" s="22"/>
      <c r="AD670" s="22"/>
      <c r="AE670" s="22"/>
      <c r="AF670" s="22"/>
      <c r="AG670" s="22"/>
      <c r="AI670" s="22"/>
      <c r="AK670" s="22"/>
      <c r="AL670" s="22"/>
      <c r="AM670" s="22"/>
      <c r="AO670" s="36"/>
    </row>
    <row r="671" spans="1:41" s="5" customFormat="1" x14ac:dyDescent="0.25">
      <c r="A671" s="22"/>
      <c r="B671" s="32"/>
      <c r="D671" s="32"/>
      <c r="E671" s="32"/>
      <c r="F671" s="32"/>
      <c r="G671" s="32"/>
      <c r="H671" s="32"/>
      <c r="I671" s="3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B671" s="22"/>
      <c r="AC671" s="22"/>
      <c r="AD671" s="22"/>
      <c r="AE671" s="22"/>
      <c r="AF671" s="22"/>
      <c r="AG671" s="22"/>
      <c r="AI671" s="22"/>
      <c r="AK671" s="22"/>
      <c r="AL671" s="22"/>
      <c r="AM671" s="22"/>
      <c r="AO671" s="36"/>
    </row>
    <row r="672" spans="1:41" s="5" customFormat="1" x14ac:dyDescent="0.25">
      <c r="A672" s="22"/>
      <c r="B672" s="32"/>
      <c r="D672" s="32"/>
      <c r="E672" s="32"/>
      <c r="F672" s="32"/>
      <c r="G672" s="32"/>
      <c r="H672" s="32"/>
      <c r="I672" s="3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B672" s="22"/>
      <c r="AC672" s="22"/>
      <c r="AD672" s="22"/>
      <c r="AE672" s="22"/>
      <c r="AF672" s="22"/>
      <c r="AG672" s="22"/>
      <c r="AI672" s="22"/>
      <c r="AK672" s="22"/>
      <c r="AL672" s="22"/>
      <c r="AM672" s="22"/>
      <c r="AO672" s="36"/>
    </row>
    <row r="673" spans="1:41" s="5" customFormat="1" x14ac:dyDescent="0.25">
      <c r="A673" s="22"/>
      <c r="B673" s="32"/>
      <c r="D673" s="32"/>
      <c r="E673" s="32"/>
      <c r="F673" s="32"/>
      <c r="G673" s="32"/>
      <c r="H673" s="32"/>
      <c r="I673" s="3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B673" s="22"/>
      <c r="AC673" s="22"/>
      <c r="AD673" s="22"/>
      <c r="AE673" s="22"/>
      <c r="AF673" s="22"/>
      <c r="AG673" s="22"/>
      <c r="AI673" s="22"/>
      <c r="AK673" s="22"/>
      <c r="AL673" s="22"/>
      <c r="AM673" s="22"/>
      <c r="AO673" s="36"/>
    </row>
    <row r="674" spans="1:41" s="5" customFormat="1" x14ac:dyDescent="0.25">
      <c r="A674" s="22"/>
      <c r="B674" s="32"/>
      <c r="D674" s="32"/>
      <c r="E674" s="32"/>
      <c r="F674" s="32"/>
      <c r="G674" s="32"/>
      <c r="H674" s="32"/>
      <c r="I674" s="3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B674" s="22"/>
      <c r="AC674" s="22"/>
      <c r="AD674" s="22"/>
      <c r="AE674" s="22"/>
      <c r="AF674" s="22"/>
      <c r="AG674" s="22"/>
      <c r="AI674" s="22"/>
      <c r="AK674" s="22"/>
      <c r="AL674" s="22"/>
      <c r="AM674" s="22"/>
      <c r="AO674" s="36"/>
    </row>
    <row r="675" spans="1:41" s="5" customFormat="1" x14ac:dyDescent="0.25">
      <c r="A675" s="22"/>
      <c r="B675" s="32"/>
      <c r="D675" s="32"/>
      <c r="E675" s="32"/>
      <c r="F675" s="32"/>
      <c r="G675" s="32"/>
      <c r="H675" s="32"/>
      <c r="I675" s="3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B675" s="22"/>
      <c r="AC675" s="22"/>
      <c r="AD675" s="22"/>
      <c r="AE675" s="22"/>
      <c r="AF675" s="22"/>
      <c r="AG675" s="22"/>
      <c r="AI675" s="22"/>
      <c r="AK675" s="22"/>
      <c r="AL675" s="22"/>
      <c r="AM675" s="22"/>
      <c r="AO675" s="36"/>
    </row>
    <row r="676" spans="1:41" s="5" customFormat="1" x14ac:dyDescent="0.25">
      <c r="A676" s="22"/>
      <c r="B676" s="32"/>
      <c r="D676" s="32"/>
      <c r="E676" s="32"/>
      <c r="F676" s="32"/>
      <c r="G676" s="32"/>
      <c r="H676" s="32"/>
      <c r="I676" s="3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B676" s="22"/>
      <c r="AC676" s="22"/>
      <c r="AD676" s="22"/>
      <c r="AE676" s="22"/>
      <c r="AF676" s="22"/>
      <c r="AG676" s="22"/>
      <c r="AI676" s="22"/>
      <c r="AK676" s="22"/>
      <c r="AL676" s="22"/>
      <c r="AM676" s="22"/>
      <c r="AO676" s="36"/>
    </row>
    <row r="677" spans="1:41" s="5" customFormat="1" x14ac:dyDescent="0.25">
      <c r="A677" s="22"/>
      <c r="B677" s="32"/>
      <c r="D677" s="32"/>
      <c r="E677" s="32"/>
      <c r="F677" s="32"/>
      <c r="G677" s="32"/>
      <c r="H677" s="32"/>
      <c r="I677" s="3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B677" s="22"/>
      <c r="AC677" s="22"/>
      <c r="AD677" s="22"/>
      <c r="AE677" s="22"/>
      <c r="AF677" s="22"/>
      <c r="AG677" s="22"/>
      <c r="AI677" s="22"/>
      <c r="AK677" s="22"/>
      <c r="AL677" s="22"/>
      <c r="AM677" s="22"/>
      <c r="AO677" s="36"/>
    </row>
    <row r="678" spans="1:41" s="5" customFormat="1" x14ac:dyDescent="0.25">
      <c r="A678" s="22"/>
      <c r="B678" s="32"/>
      <c r="D678" s="32"/>
      <c r="E678" s="32"/>
      <c r="F678" s="32"/>
      <c r="G678" s="32"/>
      <c r="H678" s="32"/>
      <c r="I678" s="3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B678" s="22"/>
      <c r="AC678" s="22"/>
      <c r="AD678" s="22"/>
      <c r="AE678" s="22"/>
      <c r="AF678" s="22"/>
      <c r="AG678" s="22"/>
      <c r="AI678" s="22"/>
      <c r="AK678" s="22"/>
      <c r="AL678" s="22"/>
      <c r="AM678" s="22"/>
      <c r="AO678" s="36"/>
    </row>
    <row r="679" spans="1:41" s="5" customFormat="1" x14ac:dyDescent="0.25">
      <c r="A679" s="22"/>
      <c r="B679" s="32"/>
      <c r="D679" s="32"/>
      <c r="E679" s="32"/>
      <c r="F679" s="32"/>
      <c r="G679" s="32"/>
      <c r="H679" s="32"/>
      <c r="I679" s="3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B679" s="22"/>
      <c r="AC679" s="22"/>
      <c r="AD679" s="22"/>
      <c r="AE679" s="22"/>
      <c r="AF679" s="22"/>
      <c r="AG679" s="22"/>
      <c r="AI679" s="22"/>
      <c r="AK679" s="22"/>
      <c r="AL679" s="22"/>
      <c r="AM679" s="22"/>
      <c r="AO679" s="36"/>
    </row>
    <row r="680" spans="1:41" s="5" customFormat="1" x14ac:dyDescent="0.25">
      <c r="A680" s="22"/>
      <c r="B680" s="32"/>
      <c r="D680" s="32"/>
      <c r="E680" s="32"/>
      <c r="F680" s="32"/>
      <c r="G680" s="32"/>
      <c r="H680" s="32"/>
      <c r="I680" s="3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B680" s="22"/>
      <c r="AC680" s="22"/>
      <c r="AD680" s="22"/>
      <c r="AE680" s="22"/>
      <c r="AF680" s="22"/>
      <c r="AG680" s="22"/>
      <c r="AI680" s="22"/>
      <c r="AK680" s="22"/>
      <c r="AL680" s="22"/>
      <c r="AM680" s="22"/>
      <c r="AO680" s="36"/>
    </row>
    <row r="681" spans="1:41" s="5" customFormat="1" x14ac:dyDescent="0.25">
      <c r="A681" s="22"/>
      <c r="B681" s="32"/>
      <c r="D681" s="32"/>
      <c r="E681" s="32"/>
      <c r="F681" s="32"/>
      <c r="G681" s="32"/>
      <c r="H681" s="32"/>
      <c r="I681" s="3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B681" s="22"/>
      <c r="AC681" s="22"/>
      <c r="AD681" s="22"/>
      <c r="AE681" s="22"/>
      <c r="AF681" s="22"/>
      <c r="AG681" s="22"/>
      <c r="AI681" s="22"/>
      <c r="AK681" s="22"/>
      <c r="AL681" s="22"/>
      <c r="AM681" s="22"/>
      <c r="AO681" s="36"/>
    </row>
    <row r="682" spans="1:41" s="5" customFormat="1" x14ac:dyDescent="0.25">
      <c r="A682" s="22"/>
      <c r="B682" s="32"/>
      <c r="D682" s="32"/>
      <c r="E682" s="32"/>
      <c r="F682" s="32"/>
      <c r="G682" s="32"/>
      <c r="H682" s="32"/>
      <c r="I682" s="3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B682" s="22"/>
      <c r="AC682" s="22"/>
      <c r="AD682" s="22"/>
      <c r="AE682" s="22"/>
      <c r="AF682" s="22"/>
      <c r="AG682" s="22"/>
      <c r="AI682" s="22"/>
      <c r="AK682" s="22"/>
      <c r="AL682" s="22"/>
      <c r="AM682" s="22"/>
      <c r="AO682" s="36"/>
    </row>
    <row r="683" spans="1:41" s="5" customFormat="1" x14ac:dyDescent="0.25">
      <c r="A683" s="22"/>
      <c r="B683" s="32"/>
      <c r="D683" s="32"/>
      <c r="E683" s="32"/>
      <c r="F683" s="32"/>
      <c r="G683" s="32"/>
      <c r="H683" s="32"/>
      <c r="I683" s="3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B683" s="22"/>
      <c r="AC683" s="22"/>
      <c r="AD683" s="22"/>
      <c r="AE683" s="22"/>
      <c r="AF683" s="22"/>
      <c r="AG683" s="22"/>
      <c r="AI683" s="22"/>
      <c r="AK683" s="22"/>
      <c r="AL683" s="22"/>
      <c r="AM683" s="22"/>
      <c r="AO683" s="36"/>
    </row>
    <row r="684" spans="1:41" s="5" customFormat="1" x14ac:dyDescent="0.25">
      <c r="A684" s="22"/>
      <c r="B684" s="32"/>
      <c r="D684" s="32"/>
      <c r="E684" s="32"/>
      <c r="F684" s="32"/>
      <c r="G684" s="32"/>
      <c r="H684" s="32"/>
      <c r="I684" s="3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B684" s="22"/>
      <c r="AC684" s="22"/>
      <c r="AD684" s="22"/>
      <c r="AE684" s="22"/>
      <c r="AF684" s="22"/>
      <c r="AG684" s="22"/>
      <c r="AI684" s="22"/>
      <c r="AK684" s="22"/>
      <c r="AL684" s="22"/>
      <c r="AM684" s="22"/>
      <c r="AO684" s="36"/>
    </row>
    <row r="685" spans="1:41" s="5" customFormat="1" x14ac:dyDescent="0.25">
      <c r="A685" s="22"/>
      <c r="B685" s="32"/>
      <c r="D685" s="32"/>
      <c r="E685" s="32"/>
      <c r="F685" s="32"/>
      <c r="G685" s="32"/>
      <c r="H685" s="32"/>
      <c r="I685" s="3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B685" s="22"/>
      <c r="AC685" s="22"/>
      <c r="AD685" s="22"/>
      <c r="AE685" s="22"/>
      <c r="AF685" s="22"/>
      <c r="AG685" s="22"/>
      <c r="AI685" s="22"/>
      <c r="AK685" s="22"/>
      <c r="AL685" s="22"/>
      <c r="AM685" s="22"/>
      <c r="AO685" s="36"/>
    </row>
    <row r="686" spans="1:41" s="5" customFormat="1" x14ac:dyDescent="0.25">
      <c r="A686" s="22"/>
      <c r="B686" s="32"/>
      <c r="D686" s="32"/>
      <c r="E686" s="32"/>
      <c r="F686" s="32"/>
      <c r="G686" s="32"/>
      <c r="H686" s="32"/>
      <c r="I686" s="3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B686" s="22"/>
      <c r="AC686" s="22"/>
      <c r="AD686" s="22"/>
      <c r="AE686" s="22"/>
      <c r="AF686" s="22"/>
      <c r="AG686" s="22"/>
      <c r="AI686" s="22"/>
      <c r="AK686" s="22"/>
      <c r="AL686" s="22"/>
      <c r="AM686" s="22"/>
      <c r="AO686" s="36"/>
    </row>
    <row r="687" spans="1:41" s="5" customFormat="1" x14ac:dyDescent="0.25">
      <c r="A687" s="22"/>
      <c r="B687" s="32"/>
      <c r="D687" s="32"/>
      <c r="E687" s="32"/>
      <c r="F687" s="32"/>
      <c r="G687" s="32"/>
      <c r="H687" s="32"/>
      <c r="I687" s="3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B687" s="22"/>
      <c r="AC687" s="22"/>
      <c r="AD687" s="22"/>
      <c r="AE687" s="22"/>
      <c r="AF687" s="22"/>
      <c r="AG687" s="22"/>
      <c r="AI687" s="22"/>
      <c r="AK687" s="22"/>
      <c r="AL687" s="22"/>
      <c r="AM687" s="22"/>
      <c r="AO687" s="36"/>
    </row>
    <row r="688" spans="1:41" s="5" customFormat="1" x14ac:dyDescent="0.25">
      <c r="A688" s="22"/>
      <c r="B688" s="32"/>
      <c r="D688" s="32"/>
      <c r="E688" s="32"/>
      <c r="F688" s="32"/>
      <c r="G688" s="32"/>
      <c r="H688" s="32"/>
      <c r="I688" s="3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B688" s="22"/>
      <c r="AC688" s="22"/>
      <c r="AD688" s="22"/>
      <c r="AE688" s="22"/>
      <c r="AF688" s="22"/>
      <c r="AG688" s="22"/>
      <c r="AI688" s="22"/>
      <c r="AK688" s="22"/>
      <c r="AL688" s="22"/>
      <c r="AM688" s="22"/>
      <c r="AO688" s="36"/>
    </row>
    <row r="689" spans="1:41" s="5" customFormat="1" x14ac:dyDescent="0.25">
      <c r="A689" s="22"/>
      <c r="B689" s="32"/>
      <c r="D689" s="32"/>
      <c r="E689" s="32"/>
      <c r="F689" s="32"/>
      <c r="G689" s="32"/>
      <c r="H689" s="32"/>
      <c r="I689" s="3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B689" s="22"/>
      <c r="AC689" s="22"/>
      <c r="AD689" s="22"/>
      <c r="AE689" s="22"/>
      <c r="AF689" s="22"/>
      <c r="AG689" s="22"/>
      <c r="AI689" s="22"/>
      <c r="AK689" s="22"/>
      <c r="AL689" s="22"/>
      <c r="AM689" s="22"/>
      <c r="AO689" s="36"/>
    </row>
    <row r="690" spans="1:41" s="5" customFormat="1" x14ac:dyDescent="0.25">
      <c r="A690" s="22"/>
      <c r="B690" s="32"/>
      <c r="D690" s="32"/>
      <c r="E690" s="32"/>
      <c r="F690" s="32"/>
      <c r="G690" s="32"/>
      <c r="H690" s="32"/>
      <c r="I690" s="3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B690" s="22"/>
      <c r="AC690" s="22"/>
      <c r="AD690" s="22"/>
      <c r="AE690" s="22"/>
      <c r="AF690" s="22"/>
      <c r="AG690" s="22"/>
      <c r="AI690" s="22"/>
      <c r="AK690" s="22"/>
      <c r="AL690" s="22"/>
      <c r="AM690" s="22"/>
      <c r="AO690" s="36"/>
    </row>
    <row r="691" spans="1:41" s="5" customFormat="1" x14ac:dyDescent="0.25">
      <c r="A691" s="22"/>
      <c r="B691" s="32"/>
      <c r="D691" s="32"/>
      <c r="E691" s="32"/>
      <c r="F691" s="32"/>
      <c r="G691" s="32"/>
      <c r="H691" s="32"/>
      <c r="I691" s="3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B691" s="22"/>
      <c r="AC691" s="22"/>
      <c r="AD691" s="22"/>
      <c r="AE691" s="22"/>
      <c r="AF691" s="22"/>
      <c r="AG691" s="22"/>
      <c r="AI691" s="22"/>
      <c r="AK691" s="22"/>
      <c r="AL691" s="22"/>
      <c r="AM691" s="22"/>
      <c r="AO691" s="36"/>
    </row>
    <row r="692" spans="1:41" s="5" customFormat="1" x14ac:dyDescent="0.25">
      <c r="A692" s="22"/>
      <c r="B692" s="32"/>
      <c r="D692" s="32"/>
      <c r="E692" s="32"/>
      <c r="F692" s="32"/>
      <c r="G692" s="32"/>
      <c r="H692" s="32"/>
      <c r="I692" s="3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B692" s="22"/>
      <c r="AC692" s="22"/>
      <c r="AD692" s="22"/>
      <c r="AE692" s="22"/>
      <c r="AF692" s="22"/>
      <c r="AG692" s="22"/>
      <c r="AI692" s="22"/>
      <c r="AK692" s="22"/>
      <c r="AL692" s="22"/>
      <c r="AM692" s="22"/>
      <c r="AO692" s="36"/>
    </row>
    <row r="693" spans="1:41" s="5" customFormat="1" x14ac:dyDescent="0.25">
      <c r="A693" s="22"/>
      <c r="B693" s="32"/>
      <c r="D693" s="32"/>
      <c r="E693" s="32"/>
      <c r="F693" s="32"/>
      <c r="G693" s="32"/>
      <c r="H693" s="32"/>
      <c r="I693" s="3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B693" s="22"/>
      <c r="AC693" s="22"/>
      <c r="AD693" s="22"/>
      <c r="AE693" s="22"/>
      <c r="AF693" s="22"/>
      <c r="AG693" s="22"/>
      <c r="AI693" s="22"/>
      <c r="AK693" s="22"/>
      <c r="AL693" s="22"/>
      <c r="AM693" s="22"/>
      <c r="AO693" s="36"/>
    </row>
    <row r="694" spans="1:41" s="5" customFormat="1" x14ac:dyDescent="0.25">
      <c r="A694" s="22"/>
      <c r="B694" s="32"/>
      <c r="D694" s="32"/>
      <c r="E694" s="32"/>
      <c r="F694" s="32"/>
      <c r="G694" s="32"/>
      <c r="H694" s="32"/>
      <c r="I694" s="3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B694" s="22"/>
      <c r="AC694" s="22"/>
      <c r="AD694" s="22"/>
      <c r="AE694" s="22"/>
      <c r="AF694" s="22"/>
      <c r="AG694" s="22"/>
      <c r="AI694" s="22"/>
      <c r="AK694" s="22"/>
      <c r="AL694" s="22"/>
      <c r="AM694" s="22"/>
      <c r="AO694" s="36"/>
    </row>
    <row r="695" spans="1:41" s="5" customFormat="1" x14ac:dyDescent="0.25">
      <c r="A695" s="22"/>
      <c r="B695" s="32"/>
      <c r="D695" s="32"/>
      <c r="E695" s="32"/>
      <c r="F695" s="32"/>
      <c r="G695" s="32"/>
      <c r="H695" s="32"/>
      <c r="I695" s="3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B695" s="22"/>
      <c r="AC695" s="22"/>
      <c r="AD695" s="22"/>
      <c r="AE695" s="22"/>
      <c r="AF695" s="22"/>
      <c r="AG695" s="22"/>
      <c r="AI695" s="22"/>
      <c r="AK695" s="22"/>
      <c r="AL695" s="22"/>
      <c r="AM695" s="22"/>
      <c r="AO695" s="36"/>
    </row>
    <row r="696" spans="1:41" s="5" customFormat="1" x14ac:dyDescent="0.25">
      <c r="A696" s="22"/>
      <c r="B696" s="32"/>
      <c r="D696" s="32"/>
      <c r="E696" s="32"/>
      <c r="F696" s="32"/>
      <c r="G696" s="32"/>
      <c r="H696" s="32"/>
      <c r="I696" s="3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B696" s="22"/>
      <c r="AC696" s="22"/>
      <c r="AD696" s="22"/>
      <c r="AE696" s="22"/>
      <c r="AF696" s="22"/>
      <c r="AG696" s="22"/>
      <c r="AI696" s="22"/>
      <c r="AK696" s="22"/>
      <c r="AL696" s="22"/>
      <c r="AM696" s="22"/>
      <c r="AO696" s="36"/>
    </row>
    <row r="697" spans="1:41" s="5" customFormat="1" x14ac:dyDescent="0.25">
      <c r="A697" s="22"/>
      <c r="B697" s="32"/>
      <c r="D697" s="32"/>
      <c r="E697" s="32"/>
      <c r="F697" s="32"/>
      <c r="G697" s="32"/>
      <c r="H697" s="32"/>
      <c r="I697" s="3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B697" s="22"/>
      <c r="AC697" s="22"/>
      <c r="AD697" s="22"/>
      <c r="AE697" s="22"/>
      <c r="AF697" s="22"/>
      <c r="AG697" s="22"/>
      <c r="AI697" s="22"/>
      <c r="AK697" s="22"/>
      <c r="AL697" s="22"/>
      <c r="AM697" s="22"/>
      <c r="AO697" s="36"/>
    </row>
    <row r="698" spans="1:41" s="5" customFormat="1" x14ac:dyDescent="0.25">
      <c r="A698" s="22"/>
      <c r="B698" s="32"/>
      <c r="D698" s="32"/>
      <c r="E698" s="32"/>
      <c r="F698" s="32"/>
      <c r="G698" s="32"/>
      <c r="H698" s="32"/>
      <c r="I698" s="3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B698" s="22"/>
      <c r="AC698" s="22"/>
      <c r="AD698" s="22"/>
      <c r="AE698" s="22"/>
      <c r="AF698" s="22"/>
      <c r="AG698" s="22"/>
      <c r="AI698" s="22"/>
      <c r="AK698" s="22"/>
      <c r="AL698" s="22"/>
      <c r="AM698" s="22"/>
      <c r="AO698" s="36"/>
    </row>
    <row r="699" spans="1:41" s="5" customFormat="1" x14ac:dyDescent="0.25">
      <c r="A699" s="22"/>
      <c r="B699" s="32"/>
      <c r="D699" s="32"/>
      <c r="E699" s="32"/>
      <c r="F699" s="32"/>
      <c r="G699" s="32"/>
      <c r="H699" s="32"/>
      <c r="I699" s="3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B699" s="22"/>
      <c r="AC699" s="22"/>
      <c r="AD699" s="22"/>
      <c r="AE699" s="22"/>
      <c r="AF699" s="22"/>
      <c r="AG699" s="22"/>
      <c r="AI699" s="22"/>
      <c r="AK699" s="22"/>
      <c r="AL699" s="22"/>
      <c r="AM699" s="22"/>
      <c r="AO699" s="36"/>
    </row>
    <row r="700" spans="1:41" s="5" customFormat="1" x14ac:dyDescent="0.25">
      <c r="A700" s="22"/>
      <c r="B700" s="32"/>
      <c r="D700" s="32"/>
      <c r="E700" s="32"/>
      <c r="F700" s="32"/>
      <c r="G700" s="32"/>
      <c r="H700" s="32"/>
      <c r="I700" s="3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B700" s="22"/>
      <c r="AC700" s="22"/>
      <c r="AD700" s="22"/>
      <c r="AE700" s="22"/>
      <c r="AF700" s="22"/>
      <c r="AG700" s="22"/>
      <c r="AI700" s="22"/>
      <c r="AK700" s="22"/>
      <c r="AL700" s="22"/>
      <c r="AM700" s="22"/>
      <c r="AO700" s="36"/>
    </row>
    <row r="701" spans="1:41" s="5" customFormat="1" x14ac:dyDescent="0.25">
      <c r="A701" s="22"/>
      <c r="B701" s="32"/>
      <c r="D701" s="32"/>
      <c r="E701" s="32"/>
      <c r="F701" s="32"/>
      <c r="G701" s="32"/>
      <c r="H701" s="32"/>
      <c r="I701" s="3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B701" s="22"/>
      <c r="AC701" s="22"/>
      <c r="AD701" s="22"/>
      <c r="AE701" s="22"/>
      <c r="AF701" s="22"/>
      <c r="AG701" s="22"/>
      <c r="AI701" s="22"/>
      <c r="AK701" s="22"/>
      <c r="AL701" s="22"/>
      <c r="AM701" s="22"/>
      <c r="AO701" s="36"/>
    </row>
    <row r="702" spans="1:41" s="5" customFormat="1" x14ac:dyDescent="0.25">
      <c r="A702" s="22"/>
      <c r="B702" s="32"/>
      <c r="D702" s="32"/>
      <c r="E702" s="32"/>
      <c r="F702" s="32"/>
      <c r="G702" s="32"/>
      <c r="H702" s="32"/>
      <c r="I702" s="3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B702" s="22"/>
      <c r="AC702" s="22"/>
      <c r="AD702" s="22"/>
      <c r="AE702" s="22"/>
      <c r="AF702" s="22"/>
      <c r="AG702" s="22"/>
      <c r="AI702" s="22"/>
      <c r="AK702" s="22"/>
      <c r="AL702" s="22"/>
      <c r="AM702" s="22"/>
      <c r="AO702" s="36"/>
    </row>
    <row r="703" spans="1:41" s="5" customFormat="1" x14ac:dyDescent="0.25">
      <c r="A703" s="22"/>
      <c r="B703" s="32"/>
      <c r="D703" s="32"/>
      <c r="E703" s="32"/>
      <c r="F703" s="32"/>
      <c r="G703" s="32"/>
      <c r="H703" s="32"/>
      <c r="I703" s="3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B703" s="22"/>
      <c r="AC703" s="22"/>
      <c r="AD703" s="22"/>
      <c r="AE703" s="22"/>
      <c r="AF703" s="22"/>
      <c r="AG703" s="22"/>
      <c r="AI703" s="22"/>
      <c r="AK703" s="22"/>
      <c r="AL703" s="22"/>
      <c r="AM703" s="22"/>
      <c r="AO703" s="36"/>
    </row>
    <row r="704" spans="1:41" s="5" customFormat="1" x14ac:dyDescent="0.25">
      <c r="A704" s="22"/>
      <c r="B704" s="32"/>
      <c r="D704" s="32"/>
      <c r="E704" s="32"/>
      <c r="F704" s="32"/>
      <c r="G704" s="32"/>
      <c r="H704" s="32"/>
      <c r="I704" s="3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B704" s="22"/>
      <c r="AC704" s="22"/>
      <c r="AD704" s="22"/>
      <c r="AE704" s="22"/>
      <c r="AF704" s="22"/>
      <c r="AG704" s="22"/>
      <c r="AI704" s="22"/>
      <c r="AK704" s="22"/>
      <c r="AL704" s="22"/>
      <c r="AM704" s="22"/>
      <c r="AO704" s="36"/>
    </row>
    <row r="705" spans="1:41" s="5" customFormat="1" x14ac:dyDescent="0.25">
      <c r="A705" s="22"/>
      <c r="B705" s="32"/>
      <c r="D705" s="32"/>
      <c r="E705" s="32"/>
      <c r="F705" s="32"/>
      <c r="G705" s="32"/>
      <c r="H705" s="32"/>
      <c r="I705" s="3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B705" s="22"/>
      <c r="AC705" s="22"/>
      <c r="AD705" s="22"/>
      <c r="AE705" s="22"/>
      <c r="AF705" s="22"/>
      <c r="AG705" s="22"/>
      <c r="AI705" s="22"/>
      <c r="AK705" s="22"/>
      <c r="AL705" s="22"/>
      <c r="AM705" s="22"/>
      <c r="AO705" s="36"/>
    </row>
    <row r="706" spans="1:41" s="5" customFormat="1" x14ac:dyDescent="0.25">
      <c r="A706" s="22"/>
      <c r="B706" s="32"/>
      <c r="D706" s="32"/>
      <c r="E706" s="32"/>
      <c r="F706" s="32"/>
      <c r="G706" s="32"/>
      <c r="H706" s="32"/>
      <c r="I706" s="3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B706" s="22"/>
      <c r="AC706" s="22"/>
      <c r="AD706" s="22"/>
      <c r="AE706" s="22"/>
      <c r="AF706" s="22"/>
      <c r="AG706" s="22"/>
      <c r="AI706" s="22"/>
      <c r="AK706" s="22"/>
      <c r="AL706" s="22"/>
      <c r="AM706" s="22"/>
      <c r="AO706" s="36"/>
    </row>
    <row r="707" spans="1:41" s="5" customFormat="1" x14ac:dyDescent="0.25">
      <c r="A707" s="22"/>
      <c r="B707" s="32"/>
      <c r="D707" s="32"/>
      <c r="E707" s="32"/>
      <c r="F707" s="32"/>
      <c r="G707" s="32"/>
      <c r="H707" s="32"/>
      <c r="I707" s="3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B707" s="22"/>
      <c r="AC707" s="22"/>
      <c r="AD707" s="22"/>
      <c r="AE707" s="22"/>
      <c r="AF707" s="22"/>
      <c r="AG707" s="22"/>
      <c r="AI707" s="22"/>
      <c r="AK707" s="22"/>
      <c r="AL707" s="22"/>
      <c r="AM707" s="22"/>
      <c r="AO707" s="36"/>
    </row>
    <row r="708" spans="1:41" s="5" customFormat="1" x14ac:dyDescent="0.25">
      <c r="A708" s="22"/>
      <c r="B708" s="32"/>
      <c r="D708" s="32"/>
      <c r="E708" s="32"/>
      <c r="F708" s="32"/>
      <c r="G708" s="32"/>
      <c r="H708" s="32"/>
      <c r="I708" s="3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B708" s="22"/>
      <c r="AC708" s="22"/>
      <c r="AD708" s="22"/>
      <c r="AE708" s="22"/>
      <c r="AF708" s="22"/>
      <c r="AG708" s="22"/>
      <c r="AI708" s="22"/>
      <c r="AK708" s="22"/>
      <c r="AL708" s="22"/>
      <c r="AM708" s="22"/>
      <c r="AO708" s="36"/>
    </row>
    <row r="709" spans="1:41" s="5" customFormat="1" x14ac:dyDescent="0.25">
      <c r="A709" s="22"/>
      <c r="B709" s="32"/>
      <c r="D709" s="32"/>
      <c r="E709" s="32"/>
      <c r="F709" s="32"/>
      <c r="G709" s="32"/>
      <c r="H709" s="32"/>
      <c r="I709" s="3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B709" s="22"/>
      <c r="AC709" s="22"/>
      <c r="AD709" s="22"/>
      <c r="AE709" s="22"/>
      <c r="AF709" s="22"/>
      <c r="AG709" s="22"/>
      <c r="AI709" s="22"/>
      <c r="AK709" s="22"/>
      <c r="AL709" s="22"/>
      <c r="AM709" s="22"/>
      <c r="AO709" s="36"/>
    </row>
    <row r="710" spans="1:41" s="5" customFormat="1" x14ac:dyDescent="0.25">
      <c r="A710" s="22"/>
      <c r="B710" s="32"/>
      <c r="D710" s="32"/>
      <c r="E710" s="32"/>
      <c r="F710" s="32"/>
      <c r="G710" s="32"/>
      <c r="H710" s="32"/>
      <c r="I710" s="3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B710" s="22"/>
      <c r="AC710" s="22"/>
      <c r="AD710" s="22"/>
      <c r="AE710" s="22"/>
      <c r="AF710" s="22"/>
      <c r="AG710" s="22"/>
      <c r="AI710" s="22"/>
      <c r="AK710" s="22"/>
      <c r="AL710" s="22"/>
      <c r="AM710" s="22"/>
      <c r="AO710" s="36"/>
    </row>
    <row r="711" spans="1:41" s="5" customFormat="1" x14ac:dyDescent="0.25">
      <c r="A711" s="22"/>
      <c r="B711" s="32"/>
      <c r="D711" s="32"/>
      <c r="E711" s="32"/>
      <c r="F711" s="32"/>
      <c r="G711" s="32"/>
      <c r="H711" s="32"/>
      <c r="I711" s="3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B711" s="22"/>
      <c r="AC711" s="22"/>
      <c r="AD711" s="22"/>
      <c r="AE711" s="22"/>
      <c r="AF711" s="22"/>
      <c r="AG711" s="22"/>
      <c r="AI711" s="22"/>
      <c r="AK711" s="22"/>
      <c r="AL711" s="22"/>
      <c r="AM711" s="22"/>
      <c r="AO711" s="36"/>
    </row>
    <row r="712" spans="1:41" s="5" customFormat="1" x14ac:dyDescent="0.25">
      <c r="A712" s="22"/>
      <c r="B712" s="32"/>
      <c r="D712" s="32"/>
      <c r="E712" s="32"/>
      <c r="F712" s="32"/>
      <c r="G712" s="32"/>
      <c r="H712" s="32"/>
      <c r="I712" s="3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B712" s="22"/>
      <c r="AC712" s="22"/>
      <c r="AD712" s="22"/>
      <c r="AE712" s="22"/>
      <c r="AF712" s="22"/>
      <c r="AG712" s="22"/>
      <c r="AI712" s="22"/>
      <c r="AK712" s="22"/>
      <c r="AL712" s="22"/>
      <c r="AM712" s="22"/>
      <c r="AO712" s="36"/>
    </row>
    <row r="713" spans="1:41" s="5" customFormat="1" x14ac:dyDescent="0.25">
      <c r="A713" s="22"/>
      <c r="B713" s="32"/>
      <c r="D713" s="32"/>
      <c r="E713" s="32"/>
      <c r="F713" s="32"/>
      <c r="G713" s="32"/>
      <c r="H713" s="32"/>
      <c r="I713" s="3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B713" s="22"/>
      <c r="AC713" s="22"/>
      <c r="AD713" s="22"/>
      <c r="AE713" s="22"/>
      <c r="AF713" s="22"/>
      <c r="AG713" s="22"/>
      <c r="AI713" s="22"/>
      <c r="AK713" s="22"/>
      <c r="AL713" s="22"/>
      <c r="AM713" s="22"/>
      <c r="AO713" s="36"/>
    </row>
    <row r="714" spans="1:41" s="5" customFormat="1" x14ac:dyDescent="0.25">
      <c r="A714" s="22"/>
      <c r="B714" s="32"/>
      <c r="D714" s="32"/>
      <c r="E714" s="32"/>
      <c r="F714" s="32"/>
      <c r="G714" s="32"/>
      <c r="H714" s="32"/>
      <c r="I714" s="3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B714" s="22"/>
      <c r="AC714" s="22"/>
      <c r="AD714" s="22"/>
      <c r="AE714" s="22"/>
      <c r="AF714" s="22"/>
      <c r="AG714" s="22"/>
      <c r="AI714" s="22"/>
      <c r="AK714" s="22"/>
      <c r="AL714" s="22"/>
      <c r="AM714" s="22"/>
      <c r="AO714" s="36"/>
    </row>
    <row r="715" spans="1:41" s="5" customFormat="1" x14ac:dyDescent="0.25">
      <c r="A715" s="22"/>
      <c r="B715" s="32"/>
      <c r="D715" s="32"/>
      <c r="E715" s="32"/>
      <c r="F715" s="32"/>
      <c r="G715" s="32"/>
      <c r="H715" s="32"/>
      <c r="I715" s="3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B715" s="22"/>
      <c r="AC715" s="22"/>
      <c r="AD715" s="22"/>
      <c r="AE715" s="22"/>
      <c r="AF715" s="22"/>
      <c r="AG715" s="22"/>
      <c r="AI715" s="22"/>
      <c r="AK715" s="22"/>
      <c r="AL715" s="22"/>
      <c r="AM715" s="22"/>
      <c r="AO715" s="36"/>
    </row>
    <row r="716" spans="1:41" s="5" customFormat="1" x14ac:dyDescent="0.25">
      <c r="A716" s="22"/>
      <c r="B716" s="32"/>
      <c r="D716" s="32"/>
      <c r="E716" s="32"/>
      <c r="F716" s="32"/>
      <c r="G716" s="32"/>
      <c r="H716" s="32"/>
      <c r="I716" s="3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B716" s="22"/>
      <c r="AC716" s="22"/>
      <c r="AD716" s="22"/>
      <c r="AE716" s="22"/>
      <c r="AF716" s="22"/>
      <c r="AG716" s="22"/>
      <c r="AI716" s="22"/>
      <c r="AK716" s="22"/>
      <c r="AL716" s="22"/>
      <c r="AM716" s="22"/>
      <c r="AO716" s="36"/>
    </row>
    <row r="717" spans="1:41" s="5" customFormat="1" x14ac:dyDescent="0.25">
      <c r="A717" s="22"/>
      <c r="B717" s="32"/>
      <c r="D717" s="32"/>
      <c r="E717" s="32"/>
      <c r="F717" s="32"/>
      <c r="G717" s="32"/>
      <c r="H717" s="32"/>
      <c r="I717" s="3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B717" s="22"/>
      <c r="AC717" s="22"/>
      <c r="AD717" s="22"/>
      <c r="AE717" s="22"/>
      <c r="AF717" s="22"/>
      <c r="AG717" s="22"/>
      <c r="AI717" s="22"/>
      <c r="AK717" s="22"/>
      <c r="AL717" s="22"/>
      <c r="AM717" s="22"/>
      <c r="AO717" s="36"/>
    </row>
    <row r="718" spans="1:41" s="5" customFormat="1" x14ac:dyDescent="0.25">
      <c r="A718" s="22"/>
      <c r="B718" s="32"/>
      <c r="D718" s="32"/>
      <c r="E718" s="32"/>
      <c r="F718" s="32"/>
      <c r="G718" s="32"/>
      <c r="H718" s="32"/>
      <c r="I718" s="3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B718" s="22"/>
      <c r="AC718" s="22"/>
      <c r="AD718" s="22"/>
      <c r="AE718" s="22"/>
      <c r="AF718" s="22"/>
      <c r="AG718" s="22"/>
      <c r="AI718" s="22"/>
      <c r="AK718" s="22"/>
      <c r="AL718" s="22"/>
      <c r="AM718" s="22"/>
      <c r="AO718" s="36"/>
    </row>
    <row r="719" spans="1:41" s="5" customFormat="1" x14ac:dyDescent="0.25">
      <c r="A719" s="22"/>
      <c r="B719" s="32"/>
      <c r="D719" s="32"/>
      <c r="E719" s="32"/>
      <c r="F719" s="32"/>
      <c r="G719" s="32"/>
      <c r="H719" s="32"/>
      <c r="I719" s="3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B719" s="22"/>
      <c r="AC719" s="22"/>
      <c r="AD719" s="22"/>
      <c r="AE719" s="22"/>
      <c r="AF719" s="22"/>
      <c r="AG719" s="22"/>
      <c r="AI719" s="22"/>
      <c r="AK719" s="22"/>
      <c r="AL719" s="22"/>
      <c r="AM719" s="22"/>
      <c r="AO719" s="36"/>
    </row>
    <row r="720" spans="1:41" s="5" customFormat="1" x14ac:dyDescent="0.25">
      <c r="A720" s="22"/>
      <c r="B720" s="32"/>
      <c r="D720" s="32"/>
      <c r="E720" s="32"/>
      <c r="F720" s="32"/>
      <c r="G720" s="32"/>
      <c r="H720" s="32"/>
      <c r="I720" s="3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B720" s="22"/>
      <c r="AC720" s="22"/>
      <c r="AD720" s="22"/>
      <c r="AE720" s="22"/>
      <c r="AF720" s="22"/>
      <c r="AG720" s="22"/>
      <c r="AI720" s="22"/>
      <c r="AK720" s="22"/>
      <c r="AL720" s="22"/>
      <c r="AM720" s="22"/>
      <c r="AO720" s="36"/>
    </row>
    <row r="721" spans="1:41" s="5" customFormat="1" x14ac:dyDescent="0.25">
      <c r="A721" s="22"/>
      <c r="B721" s="32"/>
      <c r="D721" s="32"/>
      <c r="E721" s="32"/>
      <c r="F721" s="32"/>
      <c r="G721" s="32"/>
      <c r="H721" s="32"/>
      <c r="I721" s="3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B721" s="22"/>
      <c r="AC721" s="22"/>
      <c r="AD721" s="22"/>
      <c r="AE721" s="22"/>
      <c r="AF721" s="22"/>
      <c r="AG721" s="22"/>
      <c r="AI721" s="22"/>
      <c r="AK721" s="22"/>
      <c r="AL721" s="22"/>
      <c r="AM721" s="22"/>
      <c r="AO721" s="36"/>
    </row>
    <row r="722" spans="1:41" s="5" customFormat="1" x14ac:dyDescent="0.25">
      <c r="A722" s="22"/>
      <c r="B722" s="32"/>
      <c r="D722" s="32"/>
      <c r="E722" s="32"/>
      <c r="F722" s="32"/>
      <c r="G722" s="32"/>
      <c r="H722" s="32"/>
      <c r="I722" s="3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B722" s="22"/>
      <c r="AC722" s="22"/>
      <c r="AD722" s="22"/>
      <c r="AE722" s="22"/>
      <c r="AF722" s="22"/>
      <c r="AG722" s="22"/>
      <c r="AI722" s="22"/>
      <c r="AK722" s="22"/>
      <c r="AL722" s="22"/>
      <c r="AM722" s="22"/>
      <c r="AO722" s="36"/>
    </row>
    <row r="723" spans="1:41" s="5" customFormat="1" x14ac:dyDescent="0.25">
      <c r="A723" s="22"/>
      <c r="B723" s="32"/>
      <c r="D723" s="32"/>
      <c r="E723" s="32"/>
      <c r="F723" s="32"/>
      <c r="G723" s="32"/>
      <c r="H723" s="32"/>
      <c r="I723" s="3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B723" s="22"/>
      <c r="AC723" s="22"/>
      <c r="AD723" s="22"/>
      <c r="AE723" s="22"/>
      <c r="AF723" s="22"/>
      <c r="AG723" s="22"/>
      <c r="AI723" s="22"/>
      <c r="AK723" s="22"/>
      <c r="AL723" s="22"/>
      <c r="AM723" s="22"/>
      <c r="AO723" s="36"/>
    </row>
    <row r="724" spans="1:41" s="5" customFormat="1" x14ac:dyDescent="0.25">
      <c r="A724" s="22"/>
      <c r="B724" s="32"/>
      <c r="D724" s="32"/>
      <c r="E724" s="32"/>
      <c r="F724" s="32"/>
      <c r="G724" s="32"/>
      <c r="H724" s="32"/>
      <c r="I724" s="3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B724" s="22"/>
      <c r="AC724" s="22"/>
      <c r="AD724" s="22"/>
      <c r="AE724" s="22"/>
      <c r="AF724" s="22"/>
      <c r="AG724" s="22"/>
      <c r="AI724" s="22"/>
      <c r="AK724" s="22"/>
      <c r="AL724" s="22"/>
      <c r="AM724" s="22"/>
      <c r="AO724" s="36"/>
    </row>
    <row r="725" spans="1:41" s="5" customFormat="1" x14ac:dyDescent="0.25">
      <c r="A725" s="22"/>
      <c r="B725" s="32"/>
      <c r="D725" s="32"/>
      <c r="E725" s="32"/>
      <c r="F725" s="32"/>
      <c r="G725" s="32"/>
      <c r="H725" s="32"/>
      <c r="I725" s="3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B725" s="22"/>
      <c r="AC725" s="22"/>
      <c r="AD725" s="22"/>
      <c r="AE725" s="22"/>
      <c r="AF725" s="22"/>
      <c r="AG725" s="22"/>
      <c r="AI725" s="22"/>
      <c r="AK725" s="22"/>
      <c r="AL725" s="22"/>
      <c r="AM725" s="22"/>
      <c r="AO725" s="36"/>
    </row>
    <row r="726" spans="1:41" s="5" customFormat="1" x14ac:dyDescent="0.25">
      <c r="A726" s="22"/>
      <c r="B726" s="32"/>
      <c r="D726" s="32"/>
      <c r="E726" s="32"/>
      <c r="F726" s="32"/>
      <c r="G726" s="32"/>
      <c r="H726" s="32"/>
      <c r="I726" s="3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B726" s="22"/>
      <c r="AC726" s="22"/>
      <c r="AD726" s="22"/>
      <c r="AE726" s="22"/>
      <c r="AF726" s="22"/>
      <c r="AG726" s="22"/>
      <c r="AI726" s="22"/>
      <c r="AK726" s="22"/>
      <c r="AL726" s="22"/>
      <c r="AM726" s="22"/>
      <c r="AO726" s="36"/>
    </row>
    <row r="727" spans="1:41" s="5" customFormat="1" x14ac:dyDescent="0.25">
      <c r="A727" s="22"/>
      <c r="B727" s="32"/>
      <c r="D727" s="32"/>
      <c r="E727" s="32"/>
      <c r="F727" s="32"/>
      <c r="G727" s="32"/>
      <c r="H727" s="32"/>
      <c r="I727" s="3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B727" s="22"/>
      <c r="AC727" s="22"/>
      <c r="AD727" s="22"/>
      <c r="AE727" s="22"/>
      <c r="AF727" s="22"/>
      <c r="AG727" s="22"/>
      <c r="AI727" s="22"/>
      <c r="AK727" s="22"/>
      <c r="AL727" s="22"/>
      <c r="AM727" s="22"/>
      <c r="AO727" s="36"/>
    </row>
    <row r="728" spans="1:41" s="5" customFormat="1" x14ac:dyDescent="0.25">
      <c r="A728" s="22"/>
      <c r="B728" s="32"/>
      <c r="D728" s="32"/>
      <c r="E728" s="32"/>
      <c r="F728" s="32"/>
      <c r="G728" s="32"/>
      <c r="H728" s="32"/>
      <c r="I728" s="3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B728" s="22"/>
      <c r="AC728" s="22"/>
      <c r="AD728" s="22"/>
      <c r="AE728" s="22"/>
      <c r="AF728" s="22"/>
      <c r="AG728" s="22"/>
      <c r="AI728" s="22"/>
      <c r="AK728" s="22"/>
      <c r="AL728" s="22"/>
      <c r="AM728" s="22"/>
      <c r="AO728" s="36"/>
    </row>
    <row r="729" spans="1:41" s="5" customFormat="1" x14ac:dyDescent="0.25">
      <c r="A729" s="22"/>
      <c r="B729" s="32"/>
      <c r="D729" s="32"/>
      <c r="E729" s="32"/>
      <c r="F729" s="32"/>
      <c r="G729" s="32"/>
      <c r="H729" s="32"/>
      <c r="I729" s="3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B729" s="22"/>
      <c r="AC729" s="22"/>
      <c r="AD729" s="22"/>
      <c r="AE729" s="22"/>
      <c r="AF729" s="22"/>
      <c r="AG729" s="22"/>
      <c r="AI729" s="22"/>
      <c r="AK729" s="22"/>
      <c r="AL729" s="22"/>
      <c r="AM729" s="22"/>
      <c r="AO729" s="36"/>
    </row>
    <row r="730" spans="1:41" s="5" customFormat="1" x14ac:dyDescent="0.25">
      <c r="A730" s="22"/>
      <c r="B730" s="32"/>
      <c r="D730" s="32"/>
      <c r="E730" s="32"/>
      <c r="F730" s="32"/>
      <c r="G730" s="32"/>
      <c r="H730" s="32"/>
      <c r="I730" s="3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B730" s="22"/>
      <c r="AC730" s="22"/>
      <c r="AD730" s="22"/>
      <c r="AE730" s="22"/>
      <c r="AF730" s="22"/>
      <c r="AG730" s="22"/>
      <c r="AI730" s="22"/>
      <c r="AK730" s="22"/>
      <c r="AL730" s="22"/>
      <c r="AM730" s="22"/>
      <c r="AO730" s="36"/>
    </row>
    <row r="731" spans="1:41" s="5" customFormat="1" x14ac:dyDescent="0.25">
      <c r="A731" s="22"/>
      <c r="B731" s="32"/>
      <c r="D731" s="32"/>
      <c r="E731" s="32"/>
      <c r="F731" s="32"/>
      <c r="G731" s="32"/>
      <c r="H731" s="32"/>
      <c r="I731" s="3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B731" s="22"/>
      <c r="AC731" s="22"/>
      <c r="AD731" s="22"/>
      <c r="AE731" s="22"/>
      <c r="AF731" s="22"/>
      <c r="AG731" s="22"/>
      <c r="AI731" s="22"/>
      <c r="AK731" s="22"/>
      <c r="AL731" s="22"/>
      <c r="AM731" s="22"/>
      <c r="AO731" s="36"/>
    </row>
    <row r="732" spans="1:41" s="5" customFormat="1" x14ac:dyDescent="0.25">
      <c r="A732" s="22"/>
      <c r="B732" s="32"/>
      <c r="D732" s="32"/>
      <c r="E732" s="32"/>
      <c r="F732" s="32"/>
      <c r="G732" s="32"/>
      <c r="H732" s="32"/>
      <c r="I732" s="3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B732" s="22"/>
      <c r="AC732" s="22"/>
      <c r="AD732" s="22"/>
      <c r="AE732" s="22"/>
      <c r="AF732" s="22"/>
      <c r="AG732" s="22"/>
      <c r="AI732" s="22"/>
      <c r="AK732" s="22"/>
      <c r="AL732" s="22"/>
      <c r="AM732" s="22"/>
      <c r="AO732" s="36"/>
    </row>
    <row r="733" spans="1:41" s="5" customFormat="1" x14ac:dyDescent="0.25">
      <c r="A733" s="22"/>
      <c r="B733" s="32"/>
      <c r="D733" s="32"/>
      <c r="E733" s="32"/>
      <c r="F733" s="32"/>
      <c r="G733" s="32"/>
      <c r="H733" s="32"/>
      <c r="I733" s="3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B733" s="22"/>
      <c r="AC733" s="22"/>
      <c r="AD733" s="22"/>
      <c r="AE733" s="22"/>
      <c r="AF733" s="22"/>
      <c r="AG733" s="22"/>
      <c r="AI733" s="22"/>
      <c r="AK733" s="22"/>
      <c r="AL733" s="22"/>
      <c r="AM733" s="22"/>
      <c r="AO733" s="36"/>
    </row>
    <row r="734" spans="1:41" s="5" customFormat="1" x14ac:dyDescent="0.25">
      <c r="A734" s="22"/>
      <c r="B734" s="32"/>
      <c r="D734" s="32"/>
      <c r="E734" s="32"/>
      <c r="F734" s="32"/>
      <c r="G734" s="32"/>
      <c r="H734" s="32"/>
      <c r="I734" s="3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B734" s="22"/>
      <c r="AC734" s="22"/>
      <c r="AD734" s="22"/>
      <c r="AE734" s="22"/>
      <c r="AF734" s="22"/>
      <c r="AG734" s="22"/>
      <c r="AI734" s="22"/>
      <c r="AK734" s="22"/>
      <c r="AL734" s="22"/>
      <c r="AM734" s="22"/>
      <c r="AO734" s="36"/>
    </row>
    <row r="735" spans="1:41" s="5" customFormat="1" x14ac:dyDescent="0.25">
      <c r="A735" s="22"/>
      <c r="B735" s="32"/>
      <c r="D735" s="32"/>
      <c r="E735" s="32"/>
      <c r="F735" s="32"/>
      <c r="G735" s="32"/>
      <c r="H735" s="32"/>
      <c r="I735" s="3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B735" s="22"/>
      <c r="AC735" s="22"/>
      <c r="AD735" s="22"/>
      <c r="AE735" s="22"/>
      <c r="AF735" s="22"/>
      <c r="AG735" s="22"/>
      <c r="AI735" s="22"/>
      <c r="AK735" s="22"/>
      <c r="AL735" s="22"/>
      <c r="AM735" s="22"/>
      <c r="AO735" s="36"/>
    </row>
    <row r="736" spans="1:41" s="5" customFormat="1" x14ac:dyDescent="0.25">
      <c r="A736" s="22"/>
      <c r="B736" s="32"/>
      <c r="D736" s="32"/>
      <c r="E736" s="32"/>
      <c r="F736" s="32"/>
      <c r="G736" s="32"/>
      <c r="H736" s="32"/>
      <c r="I736" s="3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B736" s="22"/>
      <c r="AC736" s="22"/>
      <c r="AD736" s="22"/>
      <c r="AE736" s="22"/>
      <c r="AF736" s="22"/>
      <c r="AG736" s="22"/>
      <c r="AI736" s="22"/>
      <c r="AK736" s="22"/>
      <c r="AL736" s="22"/>
      <c r="AM736" s="22"/>
      <c r="AO736" s="36"/>
    </row>
    <row r="737" spans="1:41" s="5" customFormat="1" x14ac:dyDescent="0.25">
      <c r="A737" s="22"/>
      <c r="B737" s="32"/>
      <c r="D737" s="32"/>
      <c r="E737" s="32"/>
      <c r="F737" s="32"/>
      <c r="G737" s="32"/>
      <c r="H737" s="32"/>
      <c r="I737" s="3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B737" s="22"/>
      <c r="AC737" s="22"/>
      <c r="AD737" s="22"/>
      <c r="AE737" s="22"/>
      <c r="AF737" s="22"/>
      <c r="AG737" s="22"/>
      <c r="AI737" s="22"/>
      <c r="AK737" s="22"/>
      <c r="AL737" s="22"/>
      <c r="AM737" s="22"/>
      <c r="AO737" s="36"/>
    </row>
    <row r="738" spans="1:41" s="5" customFormat="1" x14ac:dyDescent="0.25">
      <c r="A738" s="22"/>
      <c r="B738" s="32"/>
      <c r="D738" s="32"/>
      <c r="E738" s="32"/>
      <c r="F738" s="32"/>
      <c r="G738" s="32"/>
      <c r="H738" s="32"/>
      <c r="I738" s="3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B738" s="22"/>
      <c r="AC738" s="22"/>
      <c r="AD738" s="22"/>
      <c r="AE738" s="22"/>
      <c r="AF738" s="22"/>
      <c r="AG738" s="22"/>
      <c r="AI738" s="22"/>
      <c r="AK738" s="22"/>
      <c r="AL738" s="22"/>
      <c r="AM738" s="22"/>
      <c r="AO738" s="36"/>
    </row>
    <row r="739" spans="1:41" s="5" customFormat="1" x14ac:dyDescent="0.25">
      <c r="A739" s="22"/>
      <c r="B739" s="32"/>
      <c r="D739" s="32"/>
      <c r="E739" s="32"/>
      <c r="F739" s="32"/>
      <c r="G739" s="32"/>
      <c r="H739" s="32"/>
      <c r="I739" s="3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B739" s="22"/>
      <c r="AC739" s="22"/>
      <c r="AD739" s="22"/>
      <c r="AE739" s="22"/>
      <c r="AF739" s="22"/>
      <c r="AG739" s="22"/>
      <c r="AI739" s="22"/>
      <c r="AK739" s="22"/>
      <c r="AL739" s="22"/>
      <c r="AM739" s="22"/>
      <c r="AO739" s="36"/>
    </row>
    <row r="740" spans="1:41" s="5" customFormat="1" x14ac:dyDescent="0.25">
      <c r="A740" s="22"/>
      <c r="B740" s="32"/>
      <c r="D740" s="32"/>
      <c r="E740" s="32"/>
      <c r="F740" s="32"/>
      <c r="G740" s="32"/>
      <c r="H740" s="32"/>
      <c r="I740" s="3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B740" s="22"/>
      <c r="AC740" s="22"/>
      <c r="AD740" s="22"/>
      <c r="AE740" s="22"/>
      <c r="AF740" s="22"/>
      <c r="AG740" s="22"/>
      <c r="AI740" s="22"/>
      <c r="AK740" s="22"/>
      <c r="AL740" s="22"/>
      <c r="AM740" s="22"/>
      <c r="AO740" s="36"/>
    </row>
    <row r="741" spans="1:41" s="5" customFormat="1" x14ac:dyDescent="0.25">
      <c r="A741" s="22"/>
      <c r="B741" s="32"/>
      <c r="D741" s="32"/>
      <c r="E741" s="32"/>
      <c r="F741" s="32"/>
      <c r="G741" s="32"/>
      <c r="H741" s="32"/>
      <c r="I741" s="3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B741" s="22"/>
      <c r="AC741" s="22"/>
      <c r="AD741" s="22"/>
      <c r="AE741" s="22"/>
      <c r="AF741" s="22"/>
      <c r="AG741" s="22"/>
      <c r="AI741" s="22"/>
      <c r="AK741" s="22"/>
      <c r="AL741" s="22"/>
      <c r="AM741" s="22"/>
      <c r="AO741" s="36"/>
    </row>
    <row r="742" spans="1:41" s="5" customFormat="1" x14ac:dyDescent="0.25">
      <c r="A742" s="22"/>
      <c r="B742" s="32"/>
      <c r="D742" s="32"/>
      <c r="E742" s="32"/>
      <c r="F742" s="32"/>
      <c r="G742" s="32"/>
      <c r="H742" s="32"/>
      <c r="I742" s="3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B742" s="22"/>
      <c r="AC742" s="22"/>
      <c r="AD742" s="22"/>
      <c r="AE742" s="22"/>
      <c r="AF742" s="22"/>
      <c r="AG742" s="22"/>
      <c r="AI742" s="22"/>
      <c r="AK742" s="22"/>
      <c r="AL742" s="22"/>
      <c r="AM742" s="22"/>
      <c r="AO742" s="36"/>
    </row>
    <row r="743" spans="1:41" s="5" customFormat="1" x14ac:dyDescent="0.25">
      <c r="A743" s="22"/>
      <c r="B743" s="32"/>
      <c r="D743" s="32"/>
      <c r="E743" s="32"/>
      <c r="F743" s="32"/>
      <c r="G743" s="32"/>
      <c r="H743" s="32"/>
      <c r="I743" s="3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B743" s="22"/>
      <c r="AC743" s="22"/>
      <c r="AD743" s="22"/>
      <c r="AE743" s="22"/>
      <c r="AF743" s="22"/>
      <c r="AG743" s="22"/>
      <c r="AI743" s="22"/>
      <c r="AK743" s="22"/>
      <c r="AL743" s="22"/>
      <c r="AM743" s="22"/>
      <c r="AO743" s="36"/>
    </row>
    <row r="744" spans="1:41" s="5" customFormat="1" x14ac:dyDescent="0.25">
      <c r="A744" s="22"/>
      <c r="B744" s="32"/>
      <c r="D744" s="32"/>
      <c r="E744" s="32"/>
      <c r="F744" s="32"/>
      <c r="G744" s="32"/>
      <c r="H744" s="32"/>
      <c r="I744" s="3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B744" s="22"/>
      <c r="AC744" s="22"/>
      <c r="AD744" s="22"/>
      <c r="AE744" s="22"/>
      <c r="AF744" s="22"/>
      <c r="AG744" s="22"/>
      <c r="AI744" s="22"/>
      <c r="AK744" s="22"/>
      <c r="AL744" s="22"/>
      <c r="AM744" s="22"/>
      <c r="AO744" s="36"/>
    </row>
    <row r="745" spans="1:41" s="5" customFormat="1" x14ac:dyDescent="0.25">
      <c r="A745" s="22"/>
      <c r="B745" s="32"/>
      <c r="D745" s="32"/>
      <c r="E745" s="32"/>
      <c r="F745" s="32"/>
      <c r="G745" s="32"/>
      <c r="H745" s="32"/>
      <c r="I745" s="3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B745" s="22"/>
      <c r="AC745" s="22"/>
      <c r="AD745" s="22"/>
      <c r="AE745" s="22"/>
      <c r="AF745" s="22"/>
      <c r="AG745" s="22"/>
      <c r="AI745" s="22"/>
      <c r="AK745" s="22"/>
      <c r="AL745" s="22"/>
      <c r="AM745" s="22"/>
      <c r="AO745" s="36"/>
    </row>
    <row r="746" spans="1:41" s="5" customFormat="1" x14ac:dyDescent="0.25">
      <c r="A746" s="22"/>
      <c r="B746" s="32"/>
      <c r="D746" s="32"/>
      <c r="E746" s="32"/>
      <c r="F746" s="32"/>
      <c r="G746" s="32"/>
      <c r="H746" s="32"/>
      <c r="I746" s="3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B746" s="22"/>
      <c r="AC746" s="22"/>
      <c r="AD746" s="22"/>
      <c r="AE746" s="22"/>
      <c r="AF746" s="22"/>
      <c r="AG746" s="22"/>
      <c r="AI746" s="22"/>
      <c r="AK746" s="22"/>
      <c r="AL746" s="22"/>
      <c r="AM746" s="22"/>
      <c r="AO746" s="36"/>
    </row>
    <row r="747" spans="1:41" s="5" customFormat="1" x14ac:dyDescent="0.25">
      <c r="A747" s="22"/>
      <c r="B747" s="32"/>
      <c r="D747" s="32"/>
      <c r="E747" s="32"/>
      <c r="F747" s="32"/>
      <c r="G747" s="32"/>
      <c r="H747" s="32"/>
      <c r="I747" s="3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B747" s="22"/>
      <c r="AC747" s="22"/>
      <c r="AD747" s="22"/>
      <c r="AE747" s="22"/>
      <c r="AF747" s="22"/>
      <c r="AG747" s="22"/>
      <c r="AI747" s="22"/>
      <c r="AK747" s="22"/>
      <c r="AL747" s="22"/>
      <c r="AM747" s="22"/>
      <c r="AO747" s="36"/>
    </row>
    <row r="748" spans="1:41" s="5" customFormat="1" x14ac:dyDescent="0.25">
      <c r="A748" s="22"/>
      <c r="B748" s="32"/>
      <c r="D748" s="32"/>
      <c r="E748" s="32"/>
      <c r="F748" s="32"/>
      <c r="G748" s="32"/>
      <c r="H748" s="32"/>
      <c r="I748" s="3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B748" s="22"/>
      <c r="AC748" s="22"/>
      <c r="AD748" s="22"/>
      <c r="AE748" s="22"/>
      <c r="AF748" s="22"/>
      <c r="AG748" s="22"/>
      <c r="AI748" s="22"/>
      <c r="AK748" s="22"/>
      <c r="AL748" s="22"/>
      <c r="AM748" s="22"/>
      <c r="AO748" s="36"/>
    </row>
    <row r="749" spans="1:41" s="5" customFormat="1" x14ac:dyDescent="0.25">
      <c r="A749" s="22"/>
      <c r="B749" s="32"/>
      <c r="D749" s="32"/>
      <c r="E749" s="32"/>
      <c r="F749" s="32"/>
      <c r="G749" s="32"/>
      <c r="H749" s="32"/>
      <c r="I749" s="3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B749" s="22"/>
      <c r="AC749" s="22"/>
      <c r="AD749" s="22"/>
      <c r="AE749" s="22"/>
      <c r="AF749" s="22"/>
      <c r="AG749" s="22"/>
      <c r="AI749" s="22"/>
      <c r="AK749" s="22"/>
      <c r="AL749" s="22"/>
      <c r="AM749" s="22"/>
      <c r="AO749" s="36"/>
    </row>
    <row r="750" spans="1:41" s="5" customFormat="1" x14ac:dyDescent="0.25">
      <c r="A750" s="22"/>
      <c r="B750" s="32"/>
      <c r="D750" s="32"/>
      <c r="E750" s="32"/>
      <c r="F750" s="32"/>
      <c r="G750" s="32"/>
      <c r="H750" s="32"/>
      <c r="I750" s="3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B750" s="22"/>
      <c r="AC750" s="22"/>
      <c r="AD750" s="22"/>
      <c r="AE750" s="22"/>
      <c r="AF750" s="22"/>
      <c r="AG750" s="22"/>
      <c r="AI750" s="22"/>
      <c r="AK750" s="22"/>
      <c r="AL750" s="22"/>
      <c r="AM750" s="22"/>
      <c r="AO750" s="36"/>
    </row>
    <row r="751" spans="1:41" s="5" customFormat="1" x14ac:dyDescent="0.25">
      <c r="A751" s="22"/>
      <c r="B751" s="32"/>
      <c r="D751" s="32"/>
      <c r="E751" s="32"/>
      <c r="F751" s="32"/>
      <c r="G751" s="32"/>
      <c r="H751" s="32"/>
      <c r="I751" s="3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B751" s="22"/>
      <c r="AC751" s="22"/>
      <c r="AD751" s="22"/>
      <c r="AE751" s="22"/>
      <c r="AF751" s="22"/>
      <c r="AG751" s="22"/>
      <c r="AI751" s="22"/>
      <c r="AK751" s="22"/>
      <c r="AL751" s="22"/>
      <c r="AM751" s="22"/>
      <c r="AO751" s="36"/>
    </row>
    <row r="752" spans="1:41" s="5" customFormat="1" x14ac:dyDescent="0.25">
      <c r="A752" s="22"/>
      <c r="B752" s="32"/>
      <c r="D752" s="32"/>
      <c r="E752" s="32"/>
      <c r="F752" s="32"/>
      <c r="G752" s="32"/>
      <c r="H752" s="32"/>
      <c r="I752" s="3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B752" s="22"/>
      <c r="AC752" s="22"/>
      <c r="AD752" s="22"/>
      <c r="AE752" s="22"/>
      <c r="AF752" s="22"/>
      <c r="AG752" s="22"/>
      <c r="AI752" s="22"/>
      <c r="AK752" s="22"/>
      <c r="AL752" s="22"/>
      <c r="AM752" s="22"/>
      <c r="AO752" s="36"/>
    </row>
    <row r="753" spans="1:41" s="5" customFormat="1" x14ac:dyDescent="0.25">
      <c r="A753" s="22"/>
      <c r="B753" s="32"/>
      <c r="D753" s="32"/>
      <c r="E753" s="32"/>
      <c r="F753" s="32"/>
      <c r="G753" s="32"/>
      <c r="H753" s="32"/>
      <c r="I753" s="3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B753" s="22"/>
      <c r="AC753" s="22"/>
      <c r="AD753" s="22"/>
      <c r="AE753" s="22"/>
      <c r="AF753" s="22"/>
      <c r="AG753" s="22"/>
      <c r="AI753" s="22"/>
      <c r="AK753" s="22"/>
      <c r="AL753" s="22"/>
      <c r="AM753" s="22"/>
      <c r="AO753" s="36"/>
    </row>
    <row r="754" spans="1:41" s="5" customFormat="1" x14ac:dyDescent="0.25">
      <c r="A754" s="22"/>
      <c r="B754" s="32"/>
      <c r="D754" s="32"/>
      <c r="E754" s="32"/>
      <c r="F754" s="32"/>
      <c r="G754" s="32"/>
      <c r="H754" s="32"/>
      <c r="I754" s="3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B754" s="22"/>
      <c r="AC754" s="22"/>
      <c r="AD754" s="22"/>
      <c r="AE754" s="22"/>
      <c r="AF754" s="22"/>
      <c r="AG754" s="22"/>
      <c r="AI754" s="22"/>
      <c r="AK754" s="22"/>
      <c r="AL754" s="22"/>
      <c r="AM754" s="22"/>
      <c r="AO754" s="36"/>
    </row>
    <row r="755" spans="1:41" s="5" customFormat="1" x14ac:dyDescent="0.25">
      <c r="A755" s="22"/>
      <c r="B755" s="32"/>
      <c r="D755" s="32"/>
      <c r="E755" s="32"/>
      <c r="F755" s="32"/>
      <c r="G755" s="32"/>
      <c r="H755" s="32"/>
      <c r="I755" s="3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B755" s="22"/>
      <c r="AC755" s="22"/>
      <c r="AD755" s="22"/>
      <c r="AE755" s="22"/>
      <c r="AF755" s="22"/>
      <c r="AG755" s="22"/>
      <c r="AI755" s="22"/>
      <c r="AK755" s="22"/>
      <c r="AL755" s="22"/>
      <c r="AM755" s="22"/>
      <c r="AO755" s="36"/>
    </row>
    <row r="756" spans="1:41" s="5" customFormat="1" x14ac:dyDescent="0.25">
      <c r="A756" s="22"/>
      <c r="B756" s="32"/>
      <c r="D756" s="32"/>
      <c r="E756" s="32"/>
      <c r="F756" s="32"/>
      <c r="G756" s="32"/>
      <c r="H756" s="32"/>
      <c r="I756" s="3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B756" s="22"/>
      <c r="AC756" s="22"/>
      <c r="AD756" s="22"/>
      <c r="AE756" s="22"/>
      <c r="AF756" s="22"/>
      <c r="AG756" s="22"/>
      <c r="AI756" s="22"/>
      <c r="AK756" s="22"/>
      <c r="AL756" s="22"/>
      <c r="AM756" s="22"/>
      <c r="AO756" s="36"/>
    </row>
    <row r="757" spans="1:41" s="5" customFormat="1" x14ac:dyDescent="0.25">
      <c r="A757" s="22"/>
      <c r="B757" s="32"/>
      <c r="D757" s="32"/>
      <c r="E757" s="32"/>
      <c r="F757" s="32"/>
      <c r="G757" s="32"/>
      <c r="H757" s="32"/>
      <c r="I757" s="3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B757" s="22"/>
      <c r="AC757" s="22"/>
      <c r="AD757" s="22"/>
      <c r="AE757" s="22"/>
      <c r="AF757" s="22"/>
      <c r="AG757" s="22"/>
      <c r="AI757" s="22"/>
      <c r="AK757" s="22"/>
      <c r="AL757" s="22"/>
      <c r="AM757" s="22"/>
      <c r="AO757" s="36"/>
    </row>
    <row r="758" spans="1:41" s="5" customFormat="1" x14ac:dyDescent="0.25">
      <c r="A758" s="22"/>
      <c r="B758" s="32"/>
      <c r="D758" s="32"/>
      <c r="E758" s="32"/>
      <c r="F758" s="32"/>
      <c r="G758" s="32"/>
      <c r="H758" s="32"/>
      <c r="I758" s="3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B758" s="22"/>
      <c r="AC758" s="22"/>
      <c r="AD758" s="22"/>
      <c r="AE758" s="22"/>
      <c r="AF758" s="22"/>
      <c r="AG758" s="22"/>
      <c r="AI758" s="22"/>
      <c r="AK758" s="22"/>
      <c r="AL758" s="22"/>
      <c r="AM758" s="22"/>
      <c r="AO758" s="36"/>
    </row>
    <row r="759" spans="1:41" s="5" customFormat="1" x14ac:dyDescent="0.25">
      <c r="A759" s="22"/>
      <c r="B759" s="32"/>
      <c r="D759" s="32"/>
      <c r="E759" s="32"/>
      <c r="F759" s="32"/>
      <c r="G759" s="32"/>
      <c r="H759" s="32"/>
      <c r="I759" s="3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B759" s="22"/>
      <c r="AC759" s="22"/>
      <c r="AD759" s="22"/>
      <c r="AE759" s="22"/>
      <c r="AF759" s="22"/>
      <c r="AG759" s="22"/>
      <c r="AI759" s="22"/>
      <c r="AK759" s="22"/>
      <c r="AL759" s="22"/>
      <c r="AM759" s="22"/>
      <c r="AO759" s="36"/>
    </row>
    <row r="760" spans="1:41" s="5" customFormat="1" x14ac:dyDescent="0.25">
      <c r="A760" s="22"/>
      <c r="B760" s="32"/>
      <c r="D760" s="32"/>
      <c r="E760" s="32"/>
      <c r="F760" s="32"/>
      <c r="G760" s="32"/>
      <c r="H760" s="32"/>
      <c r="I760" s="3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B760" s="22"/>
      <c r="AC760" s="22"/>
      <c r="AD760" s="22"/>
      <c r="AE760" s="22"/>
      <c r="AF760" s="22"/>
      <c r="AG760" s="22"/>
      <c r="AI760" s="22"/>
      <c r="AK760" s="22"/>
      <c r="AL760" s="22"/>
      <c r="AM760" s="22"/>
      <c r="AO760" s="36"/>
    </row>
    <row r="761" spans="1:41" s="5" customFormat="1" x14ac:dyDescent="0.25">
      <c r="A761" s="22"/>
      <c r="B761" s="32"/>
      <c r="D761" s="32"/>
      <c r="E761" s="32"/>
      <c r="F761" s="32"/>
      <c r="G761" s="32"/>
      <c r="H761" s="32"/>
      <c r="I761" s="3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B761" s="22"/>
      <c r="AC761" s="22"/>
      <c r="AD761" s="22"/>
      <c r="AE761" s="22"/>
      <c r="AF761" s="22"/>
      <c r="AG761" s="22"/>
      <c r="AI761" s="22"/>
      <c r="AK761" s="22"/>
      <c r="AL761" s="22"/>
      <c r="AM761" s="22"/>
      <c r="AO761" s="36"/>
    </row>
    <row r="762" spans="1:41" s="5" customFormat="1" x14ac:dyDescent="0.25">
      <c r="A762" s="22"/>
      <c r="B762" s="32"/>
      <c r="D762" s="32"/>
      <c r="E762" s="32"/>
      <c r="F762" s="32"/>
      <c r="G762" s="32"/>
      <c r="H762" s="32"/>
      <c r="I762" s="3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B762" s="22"/>
      <c r="AC762" s="22"/>
      <c r="AD762" s="22"/>
      <c r="AE762" s="22"/>
      <c r="AF762" s="22"/>
      <c r="AG762" s="22"/>
      <c r="AI762" s="22"/>
      <c r="AK762" s="22"/>
      <c r="AL762" s="22"/>
      <c r="AM762" s="22"/>
      <c r="AO762" s="36"/>
    </row>
    <row r="763" spans="1:41" s="5" customFormat="1" x14ac:dyDescent="0.25">
      <c r="A763" s="22"/>
      <c r="B763" s="32"/>
      <c r="D763" s="32"/>
      <c r="E763" s="32"/>
      <c r="F763" s="32"/>
      <c r="G763" s="32"/>
      <c r="H763" s="32"/>
      <c r="I763" s="3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B763" s="22"/>
      <c r="AC763" s="22"/>
      <c r="AD763" s="22"/>
      <c r="AE763" s="22"/>
      <c r="AF763" s="22"/>
      <c r="AG763" s="22"/>
      <c r="AI763" s="22"/>
      <c r="AK763" s="22"/>
      <c r="AL763" s="22"/>
      <c r="AM763" s="22"/>
      <c r="AO763" s="36"/>
    </row>
    <row r="764" spans="1:41" s="5" customFormat="1" x14ac:dyDescent="0.25">
      <c r="A764" s="22"/>
      <c r="B764" s="32"/>
      <c r="D764" s="32"/>
      <c r="E764" s="32"/>
      <c r="F764" s="32"/>
      <c r="G764" s="32"/>
      <c r="H764" s="32"/>
      <c r="I764" s="3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B764" s="22"/>
      <c r="AC764" s="22"/>
      <c r="AD764" s="22"/>
      <c r="AE764" s="22"/>
      <c r="AF764" s="22"/>
      <c r="AG764" s="22"/>
      <c r="AI764" s="22"/>
      <c r="AK764" s="22"/>
      <c r="AL764" s="22"/>
      <c r="AM764" s="22"/>
      <c r="AO764" s="36"/>
    </row>
    <row r="765" spans="1:41" s="5" customFormat="1" x14ac:dyDescent="0.25">
      <c r="A765" s="22"/>
      <c r="B765" s="32"/>
      <c r="D765" s="32"/>
      <c r="E765" s="32"/>
      <c r="F765" s="32"/>
      <c r="G765" s="32"/>
      <c r="H765" s="32"/>
      <c r="I765" s="3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B765" s="22"/>
      <c r="AC765" s="22"/>
      <c r="AD765" s="22"/>
      <c r="AE765" s="22"/>
      <c r="AF765" s="22"/>
      <c r="AG765" s="22"/>
      <c r="AI765" s="22"/>
      <c r="AK765" s="22"/>
      <c r="AL765" s="22"/>
      <c r="AM765" s="22"/>
      <c r="AO765" s="36"/>
    </row>
    <row r="766" spans="1:41" s="5" customFormat="1" x14ac:dyDescent="0.25">
      <c r="A766" s="22"/>
      <c r="B766" s="32"/>
      <c r="D766" s="32"/>
      <c r="E766" s="32"/>
      <c r="F766" s="32"/>
      <c r="G766" s="32"/>
      <c r="H766" s="32"/>
      <c r="I766" s="3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B766" s="22"/>
      <c r="AC766" s="22"/>
      <c r="AD766" s="22"/>
      <c r="AE766" s="22"/>
      <c r="AF766" s="22"/>
      <c r="AG766" s="22"/>
      <c r="AI766" s="22"/>
      <c r="AK766" s="22"/>
      <c r="AL766" s="22"/>
      <c r="AM766" s="22"/>
      <c r="AO766" s="36"/>
    </row>
    <row r="767" spans="1:41" s="5" customFormat="1" x14ac:dyDescent="0.25">
      <c r="A767" s="22"/>
      <c r="B767" s="32"/>
      <c r="D767" s="32"/>
      <c r="E767" s="32"/>
      <c r="F767" s="32"/>
      <c r="G767" s="32"/>
      <c r="H767" s="32"/>
      <c r="I767" s="3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B767" s="22"/>
      <c r="AC767" s="22"/>
      <c r="AD767" s="22"/>
      <c r="AE767" s="22"/>
      <c r="AF767" s="22"/>
      <c r="AG767" s="22"/>
      <c r="AI767" s="22"/>
      <c r="AK767" s="22"/>
      <c r="AL767" s="22"/>
      <c r="AM767" s="22"/>
      <c r="AO767" s="36"/>
    </row>
    <row r="768" spans="1:41" s="5" customFormat="1" x14ac:dyDescent="0.25">
      <c r="A768" s="22"/>
      <c r="B768" s="32"/>
      <c r="D768" s="32"/>
      <c r="E768" s="32"/>
      <c r="F768" s="32"/>
      <c r="G768" s="32"/>
      <c r="H768" s="32"/>
      <c r="I768" s="3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B768" s="22"/>
      <c r="AC768" s="22"/>
      <c r="AD768" s="22"/>
      <c r="AE768" s="22"/>
      <c r="AF768" s="22"/>
      <c r="AG768" s="22"/>
      <c r="AI768" s="22"/>
      <c r="AK768" s="22"/>
      <c r="AL768" s="22"/>
      <c r="AM768" s="22"/>
      <c r="AO768" s="36"/>
    </row>
    <row r="769" spans="1:41" s="5" customFormat="1" x14ac:dyDescent="0.25">
      <c r="A769" s="22"/>
      <c r="B769" s="32"/>
      <c r="D769" s="32"/>
      <c r="E769" s="32"/>
      <c r="F769" s="32"/>
      <c r="G769" s="32"/>
      <c r="H769" s="32"/>
      <c r="I769" s="3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B769" s="22"/>
      <c r="AC769" s="22"/>
      <c r="AD769" s="22"/>
      <c r="AE769" s="22"/>
      <c r="AF769" s="22"/>
      <c r="AG769" s="22"/>
      <c r="AI769" s="22"/>
      <c r="AK769" s="22"/>
      <c r="AL769" s="22"/>
      <c r="AM769" s="22"/>
      <c r="AO769" s="36"/>
    </row>
    <row r="770" spans="1:41" s="5" customFormat="1" x14ac:dyDescent="0.25">
      <c r="A770" s="22"/>
      <c r="B770" s="32"/>
      <c r="D770" s="32"/>
      <c r="E770" s="32"/>
      <c r="F770" s="32"/>
      <c r="G770" s="32"/>
      <c r="H770" s="32"/>
      <c r="I770" s="3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B770" s="22"/>
      <c r="AC770" s="22"/>
      <c r="AD770" s="22"/>
      <c r="AE770" s="22"/>
      <c r="AF770" s="22"/>
      <c r="AG770" s="22"/>
      <c r="AI770" s="22"/>
      <c r="AK770" s="22"/>
      <c r="AL770" s="22"/>
      <c r="AM770" s="22"/>
      <c r="AO770" s="36"/>
    </row>
    <row r="771" spans="1:41" s="5" customFormat="1" x14ac:dyDescent="0.25">
      <c r="A771" s="22"/>
      <c r="B771" s="32"/>
      <c r="D771" s="32"/>
      <c r="E771" s="32"/>
      <c r="F771" s="32"/>
      <c r="G771" s="32"/>
      <c r="H771" s="32"/>
      <c r="I771" s="3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B771" s="22"/>
      <c r="AC771" s="22"/>
      <c r="AD771" s="22"/>
      <c r="AE771" s="22"/>
      <c r="AF771" s="22"/>
      <c r="AG771" s="22"/>
      <c r="AI771" s="22"/>
      <c r="AK771" s="22"/>
      <c r="AL771" s="22"/>
      <c r="AM771" s="22"/>
      <c r="AO771" s="36"/>
    </row>
    <row r="772" spans="1:41" s="5" customFormat="1" x14ac:dyDescent="0.25">
      <c r="A772" s="22"/>
      <c r="B772" s="32"/>
      <c r="D772" s="32"/>
      <c r="E772" s="32"/>
      <c r="F772" s="32"/>
      <c r="G772" s="32"/>
      <c r="H772" s="32"/>
      <c r="I772" s="3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B772" s="22"/>
      <c r="AC772" s="22"/>
      <c r="AD772" s="22"/>
      <c r="AE772" s="22"/>
      <c r="AF772" s="22"/>
      <c r="AG772" s="22"/>
      <c r="AI772" s="22"/>
      <c r="AK772" s="22"/>
      <c r="AL772" s="22"/>
      <c r="AM772" s="22"/>
      <c r="AO772" s="36"/>
    </row>
    <row r="773" spans="1:41" s="5" customFormat="1" x14ac:dyDescent="0.25">
      <c r="A773" s="22"/>
      <c r="B773" s="32"/>
      <c r="D773" s="32"/>
      <c r="E773" s="32"/>
      <c r="F773" s="32"/>
      <c r="G773" s="32"/>
      <c r="H773" s="32"/>
      <c r="I773" s="3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B773" s="22"/>
      <c r="AC773" s="22"/>
      <c r="AD773" s="22"/>
      <c r="AE773" s="22"/>
      <c r="AF773" s="22"/>
      <c r="AG773" s="22"/>
      <c r="AI773" s="22"/>
      <c r="AK773" s="22"/>
      <c r="AL773" s="22"/>
      <c r="AM773" s="22"/>
      <c r="AO773" s="36"/>
    </row>
    <row r="774" spans="1:41" s="5" customFormat="1" x14ac:dyDescent="0.25">
      <c r="A774" s="22"/>
      <c r="B774" s="32"/>
      <c r="D774" s="32"/>
      <c r="E774" s="32"/>
      <c r="F774" s="32"/>
      <c r="G774" s="32"/>
      <c r="H774" s="32"/>
      <c r="I774" s="3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B774" s="22"/>
      <c r="AC774" s="22"/>
      <c r="AD774" s="22"/>
      <c r="AE774" s="22"/>
      <c r="AF774" s="22"/>
      <c r="AG774" s="22"/>
      <c r="AI774" s="22"/>
      <c r="AK774" s="22"/>
      <c r="AL774" s="22"/>
      <c r="AM774" s="22"/>
      <c r="AO774" s="36"/>
    </row>
    <row r="775" spans="1:41" s="5" customFormat="1" x14ac:dyDescent="0.25">
      <c r="A775" s="22"/>
      <c r="B775" s="32"/>
      <c r="D775" s="32"/>
      <c r="E775" s="32"/>
      <c r="F775" s="32"/>
      <c r="G775" s="32"/>
      <c r="H775" s="32"/>
      <c r="I775" s="3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B775" s="22"/>
      <c r="AC775" s="22"/>
      <c r="AD775" s="22"/>
      <c r="AE775" s="22"/>
      <c r="AF775" s="22"/>
      <c r="AG775" s="22"/>
      <c r="AI775" s="22"/>
      <c r="AK775" s="22"/>
      <c r="AL775" s="22"/>
      <c r="AM775" s="22"/>
      <c r="AO775" s="36"/>
    </row>
    <row r="776" spans="1:41" s="5" customFormat="1" x14ac:dyDescent="0.25">
      <c r="A776" s="22"/>
      <c r="B776" s="32"/>
      <c r="D776" s="32"/>
      <c r="E776" s="32"/>
      <c r="F776" s="32"/>
      <c r="G776" s="32"/>
      <c r="H776" s="32"/>
      <c r="I776" s="3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B776" s="22"/>
      <c r="AC776" s="22"/>
      <c r="AD776" s="22"/>
      <c r="AE776" s="22"/>
      <c r="AF776" s="22"/>
      <c r="AG776" s="22"/>
      <c r="AI776" s="22"/>
      <c r="AK776" s="22"/>
      <c r="AL776" s="22"/>
      <c r="AM776" s="22"/>
      <c r="AO776" s="36"/>
    </row>
    <row r="777" spans="1:41" s="5" customFormat="1" x14ac:dyDescent="0.25">
      <c r="A777" s="22"/>
      <c r="B777" s="32"/>
      <c r="D777" s="32"/>
      <c r="E777" s="32"/>
      <c r="F777" s="32"/>
      <c r="G777" s="32"/>
      <c r="H777" s="32"/>
      <c r="I777" s="3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B777" s="22"/>
      <c r="AC777" s="22"/>
      <c r="AD777" s="22"/>
      <c r="AE777" s="22"/>
      <c r="AF777" s="22"/>
      <c r="AG777" s="22"/>
      <c r="AI777" s="22"/>
      <c r="AK777" s="22"/>
      <c r="AL777" s="22"/>
      <c r="AM777" s="22"/>
      <c r="AO777" s="36"/>
    </row>
    <row r="778" spans="1:41" s="5" customFormat="1" x14ac:dyDescent="0.25">
      <c r="A778" s="22"/>
      <c r="B778" s="32"/>
      <c r="D778" s="32"/>
      <c r="E778" s="32"/>
      <c r="F778" s="32"/>
      <c r="G778" s="32"/>
      <c r="H778" s="32"/>
      <c r="I778" s="3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B778" s="22"/>
      <c r="AC778" s="22"/>
      <c r="AD778" s="22"/>
      <c r="AE778" s="22"/>
      <c r="AF778" s="22"/>
      <c r="AG778" s="22"/>
      <c r="AI778" s="22"/>
      <c r="AK778" s="22"/>
      <c r="AL778" s="22"/>
      <c r="AM778" s="22"/>
      <c r="AO778" s="36"/>
    </row>
    <row r="779" spans="1:41" s="5" customFormat="1" x14ac:dyDescent="0.25">
      <c r="A779" s="22"/>
      <c r="B779" s="32"/>
      <c r="D779" s="32"/>
      <c r="E779" s="32"/>
      <c r="F779" s="32"/>
      <c r="G779" s="32"/>
      <c r="H779" s="32"/>
      <c r="I779" s="3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B779" s="22"/>
      <c r="AC779" s="22"/>
      <c r="AD779" s="22"/>
      <c r="AE779" s="22"/>
      <c r="AF779" s="22"/>
      <c r="AG779" s="22"/>
      <c r="AI779" s="22"/>
      <c r="AK779" s="22"/>
      <c r="AL779" s="22"/>
      <c r="AM779" s="22"/>
      <c r="AO779" s="36"/>
    </row>
    <row r="780" spans="1:41" s="5" customFormat="1" x14ac:dyDescent="0.25">
      <c r="A780" s="22"/>
      <c r="B780" s="32"/>
      <c r="D780" s="32"/>
      <c r="E780" s="32"/>
      <c r="F780" s="32"/>
      <c r="G780" s="32"/>
      <c r="H780" s="32"/>
      <c r="I780" s="3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B780" s="22"/>
      <c r="AC780" s="22"/>
      <c r="AD780" s="22"/>
      <c r="AE780" s="22"/>
      <c r="AF780" s="22"/>
      <c r="AG780" s="22"/>
      <c r="AI780" s="22"/>
      <c r="AK780" s="22"/>
      <c r="AL780" s="22"/>
      <c r="AM780" s="22"/>
      <c r="AO780" s="36"/>
    </row>
    <row r="781" spans="1:41" s="5" customFormat="1" x14ac:dyDescent="0.25">
      <c r="A781" s="22"/>
      <c r="B781" s="32"/>
      <c r="D781" s="32"/>
      <c r="E781" s="32"/>
      <c r="F781" s="32"/>
      <c r="G781" s="32"/>
      <c r="H781" s="32"/>
      <c r="I781" s="3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B781" s="22"/>
      <c r="AC781" s="22"/>
      <c r="AD781" s="22"/>
      <c r="AE781" s="22"/>
      <c r="AF781" s="22"/>
      <c r="AG781" s="22"/>
      <c r="AI781" s="22"/>
      <c r="AK781" s="22"/>
      <c r="AL781" s="22"/>
      <c r="AM781" s="22"/>
      <c r="AO781" s="36"/>
    </row>
    <row r="782" spans="1:41" s="5" customFormat="1" x14ac:dyDescent="0.25">
      <c r="A782" s="22"/>
      <c r="B782" s="32"/>
      <c r="D782" s="32"/>
      <c r="E782" s="32"/>
      <c r="F782" s="32"/>
      <c r="G782" s="32"/>
      <c r="H782" s="32"/>
      <c r="I782" s="3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B782" s="22"/>
      <c r="AC782" s="22"/>
      <c r="AD782" s="22"/>
      <c r="AE782" s="22"/>
      <c r="AF782" s="22"/>
      <c r="AG782" s="22"/>
      <c r="AI782" s="22"/>
      <c r="AK782" s="22"/>
      <c r="AL782" s="22"/>
      <c r="AM782" s="22"/>
      <c r="AO782" s="36"/>
    </row>
    <row r="783" spans="1:41" s="5" customFormat="1" x14ac:dyDescent="0.25">
      <c r="A783" s="22"/>
      <c r="B783" s="32"/>
      <c r="D783" s="32"/>
      <c r="E783" s="32"/>
      <c r="F783" s="32"/>
      <c r="G783" s="32"/>
      <c r="H783" s="32"/>
      <c r="I783" s="3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B783" s="22"/>
      <c r="AC783" s="22"/>
      <c r="AD783" s="22"/>
      <c r="AE783" s="22"/>
      <c r="AF783" s="22"/>
      <c r="AG783" s="22"/>
      <c r="AI783" s="22"/>
      <c r="AK783" s="22"/>
      <c r="AL783" s="22"/>
      <c r="AM783" s="22"/>
      <c r="AO783" s="36"/>
    </row>
    <row r="784" spans="1:41" s="5" customFormat="1" x14ac:dyDescent="0.25">
      <c r="A784" s="22"/>
      <c r="B784" s="32"/>
      <c r="D784" s="32"/>
      <c r="E784" s="32"/>
      <c r="F784" s="32"/>
      <c r="G784" s="32"/>
      <c r="H784" s="32"/>
      <c r="I784" s="3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B784" s="22"/>
      <c r="AC784" s="22"/>
      <c r="AD784" s="22"/>
      <c r="AE784" s="22"/>
      <c r="AF784" s="22"/>
      <c r="AG784" s="22"/>
      <c r="AI784" s="22"/>
      <c r="AK784" s="22"/>
      <c r="AL784" s="22"/>
      <c r="AM784" s="22"/>
      <c r="AO784" s="36"/>
    </row>
    <row r="785" spans="1:41" s="5" customFormat="1" x14ac:dyDescent="0.25">
      <c r="A785" s="22"/>
      <c r="B785" s="32"/>
      <c r="D785" s="32"/>
      <c r="E785" s="32"/>
      <c r="F785" s="32"/>
      <c r="G785" s="32"/>
      <c r="H785" s="32"/>
      <c r="I785" s="3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B785" s="22"/>
      <c r="AC785" s="22"/>
      <c r="AD785" s="22"/>
      <c r="AE785" s="22"/>
      <c r="AF785" s="22"/>
      <c r="AG785" s="22"/>
      <c r="AI785" s="22"/>
      <c r="AK785" s="22"/>
      <c r="AL785" s="22"/>
      <c r="AM785" s="22"/>
      <c r="AO785" s="36"/>
    </row>
    <row r="786" spans="1:41" s="5" customFormat="1" x14ac:dyDescent="0.25">
      <c r="A786" s="22"/>
      <c r="B786" s="32"/>
      <c r="D786" s="32"/>
      <c r="E786" s="32"/>
      <c r="F786" s="32"/>
      <c r="G786" s="32"/>
      <c r="H786" s="32"/>
      <c r="I786" s="3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B786" s="22"/>
      <c r="AC786" s="22"/>
      <c r="AD786" s="22"/>
      <c r="AE786" s="22"/>
      <c r="AF786" s="22"/>
      <c r="AG786" s="22"/>
      <c r="AI786" s="22"/>
      <c r="AK786" s="22"/>
      <c r="AL786" s="22"/>
      <c r="AM786" s="22"/>
      <c r="AO786" s="36"/>
    </row>
    <row r="787" spans="1:41" s="5" customFormat="1" x14ac:dyDescent="0.25">
      <c r="A787" s="22"/>
      <c r="B787" s="32"/>
      <c r="D787" s="32"/>
      <c r="E787" s="32"/>
      <c r="F787" s="32"/>
      <c r="G787" s="32"/>
      <c r="H787" s="32"/>
      <c r="I787" s="3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B787" s="22"/>
      <c r="AC787" s="22"/>
      <c r="AD787" s="22"/>
      <c r="AE787" s="22"/>
      <c r="AF787" s="22"/>
      <c r="AG787" s="22"/>
      <c r="AI787" s="22"/>
      <c r="AK787" s="22"/>
      <c r="AL787" s="22"/>
      <c r="AM787" s="22"/>
      <c r="AO787" s="36"/>
    </row>
    <row r="788" spans="1:41" s="5" customFormat="1" x14ac:dyDescent="0.25">
      <c r="A788" s="22"/>
      <c r="B788" s="32"/>
      <c r="D788" s="32"/>
      <c r="E788" s="32"/>
      <c r="F788" s="32"/>
      <c r="G788" s="32"/>
      <c r="H788" s="32"/>
      <c r="I788" s="3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B788" s="22"/>
      <c r="AC788" s="22"/>
      <c r="AD788" s="22"/>
      <c r="AE788" s="22"/>
      <c r="AF788" s="22"/>
      <c r="AG788" s="22"/>
      <c r="AI788" s="22"/>
      <c r="AK788" s="22"/>
      <c r="AL788" s="22"/>
      <c r="AM788" s="22"/>
      <c r="AO788" s="36"/>
    </row>
    <row r="789" spans="1:41" s="5" customFormat="1" x14ac:dyDescent="0.25">
      <c r="A789" s="22"/>
      <c r="B789" s="32"/>
      <c r="D789" s="32"/>
      <c r="E789" s="32"/>
      <c r="F789" s="32"/>
      <c r="G789" s="32"/>
      <c r="H789" s="32"/>
      <c r="I789" s="3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B789" s="22"/>
      <c r="AC789" s="22"/>
      <c r="AD789" s="22"/>
      <c r="AE789" s="22"/>
      <c r="AF789" s="22"/>
      <c r="AG789" s="22"/>
      <c r="AI789" s="22"/>
      <c r="AK789" s="22"/>
      <c r="AL789" s="22"/>
      <c r="AM789" s="22"/>
      <c r="AO789" s="36"/>
    </row>
    <row r="790" spans="1:41" s="5" customFormat="1" x14ac:dyDescent="0.25">
      <c r="A790" s="22"/>
      <c r="B790" s="32"/>
      <c r="D790" s="32"/>
      <c r="E790" s="32"/>
      <c r="F790" s="32"/>
      <c r="G790" s="32"/>
      <c r="H790" s="32"/>
      <c r="I790" s="3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B790" s="22"/>
      <c r="AC790" s="22"/>
      <c r="AD790" s="22"/>
      <c r="AE790" s="22"/>
      <c r="AF790" s="22"/>
      <c r="AG790" s="22"/>
      <c r="AI790" s="22"/>
      <c r="AK790" s="22"/>
      <c r="AL790" s="22"/>
      <c r="AM790" s="22"/>
      <c r="AO790" s="36"/>
    </row>
    <row r="791" spans="1:41" s="5" customFormat="1" x14ac:dyDescent="0.25">
      <c r="A791" s="22"/>
      <c r="B791" s="32"/>
      <c r="D791" s="32"/>
      <c r="E791" s="32"/>
      <c r="F791" s="32"/>
      <c r="G791" s="32"/>
      <c r="H791" s="32"/>
      <c r="I791" s="3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B791" s="22"/>
      <c r="AC791" s="22"/>
      <c r="AD791" s="22"/>
      <c r="AE791" s="22"/>
      <c r="AF791" s="22"/>
      <c r="AG791" s="22"/>
      <c r="AI791" s="22"/>
      <c r="AK791" s="22"/>
      <c r="AL791" s="22"/>
      <c r="AM791" s="22"/>
      <c r="AO791" s="36"/>
    </row>
    <row r="792" spans="1:41" s="5" customFormat="1" x14ac:dyDescent="0.25">
      <c r="A792" s="22"/>
      <c r="B792" s="32"/>
      <c r="D792" s="32"/>
      <c r="E792" s="32"/>
      <c r="F792" s="32"/>
      <c r="G792" s="32"/>
      <c r="H792" s="32"/>
      <c r="I792" s="3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B792" s="22"/>
      <c r="AC792" s="22"/>
      <c r="AD792" s="22"/>
      <c r="AE792" s="22"/>
      <c r="AF792" s="22"/>
      <c r="AG792" s="22"/>
      <c r="AI792" s="22"/>
      <c r="AK792" s="22"/>
      <c r="AL792" s="22"/>
      <c r="AM792" s="22"/>
      <c r="AO792" s="36"/>
    </row>
    <row r="793" spans="1:41" s="5" customFormat="1" x14ac:dyDescent="0.25">
      <c r="A793" s="22"/>
      <c r="B793" s="32"/>
      <c r="D793" s="32"/>
      <c r="E793" s="32"/>
      <c r="F793" s="32"/>
      <c r="G793" s="32"/>
      <c r="H793" s="32"/>
      <c r="I793" s="3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B793" s="22"/>
      <c r="AC793" s="22"/>
      <c r="AD793" s="22"/>
      <c r="AE793" s="22"/>
      <c r="AF793" s="22"/>
      <c r="AG793" s="22"/>
      <c r="AI793" s="22"/>
      <c r="AK793" s="22"/>
      <c r="AL793" s="22"/>
      <c r="AM793" s="22"/>
      <c r="AO793" s="36"/>
    </row>
    <row r="794" spans="1:41" s="5" customFormat="1" x14ac:dyDescent="0.25">
      <c r="A794" s="22"/>
      <c r="B794" s="32"/>
      <c r="D794" s="32"/>
      <c r="E794" s="32"/>
      <c r="F794" s="32"/>
      <c r="G794" s="32"/>
      <c r="H794" s="32"/>
      <c r="I794" s="3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B794" s="22"/>
      <c r="AC794" s="22"/>
      <c r="AD794" s="22"/>
      <c r="AE794" s="22"/>
      <c r="AF794" s="22"/>
      <c r="AG794" s="22"/>
      <c r="AI794" s="22"/>
      <c r="AK794" s="22"/>
      <c r="AL794" s="22"/>
      <c r="AM794" s="22"/>
      <c r="AO794" s="36"/>
    </row>
    <row r="795" spans="1:41" s="5" customFormat="1" x14ac:dyDescent="0.25">
      <c r="A795" s="22"/>
      <c r="B795" s="32"/>
      <c r="D795" s="32"/>
      <c r="E795" s="32"/>
      <c r="F795" s="32"/>
      <c r="G795" s="32"/>
      <c r="H795" s="32"/>
      <c r="I795" s="3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B795" s="22"/>
      <c r="AC795" s="22"/>
      <c r="AD795" s="22"/>
      <c r="AE795" s="22"/>
      <c r="AF795" s="22"/>
      <c r="AG795" s="22"/>
      <c r="AI795" s="22"/>
      <c r="AK795" s="22"/>
      <c r="AL795" s="22"/>
      <c r="AM795" s="22"/>
      <c r="AO795" s="36"/>
    </row>
    <row r="796" spans="1:41" s="5" customFormat="1" x14ac:dyDescent="0.25">
      <c r="A796" s="22"/>
      <c r="B796" s="32"/>
      <c r="D796" s="32"/>
      <c r="E796" s="32"/>
      <c r="F796" s="32"/>
      <c r="G796" s="32"/>
      <c r="H796" s="32"/>
      <c r="I796" s="3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B796" s="22"/>
      <c r="AC796" s="22"/>
      <c r="AD796" s="22"/>
      <c r="AE796" s="22"/>
      <c r="AF796" s="22"/>
      <c r="AG796" s="22"/>
      <c r="AI796" s="22"/>
      <c r="AK796" s="22"/>
      <c r="AL796" s="22"/>
      <c r="AM796" s="22"/>
      <c r="AO796" s="36"/>
    </row>
    <row r="797" spans="1:41" s="5" customFormat="1" x14ac:dyDescent="0.25">
      <c r="A797" s="22"/>
      <c r="B797" s="32"/>
      <c r="D797" s="32"/>
      <c r="E797" s="32"/>
      <c r="F797" s="32"/>
      <c r="G797" s="32"/>
      <c r="H797" s="32"/>
      <c r="I797" s="3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B797" s="22"/>
      <c r="AC797" s="22"/>
      <c r="AD797" s="22"/>
      <c r="AE797" s="22"/>
      <c r="AF797" s="22"/>
      <c r="AG797" s="22"/>
      <c r="AI797" s="22"/>
      <c r="AK797" s="22"/>
      <c r="AL797" s="22"/>
      <c r="AM797" s="22"/>
      <c r="AO797" s="36"/>
    </row>
    <row r="798" spans="1:41" s="5" customFormat="1" x14ac:dyDescent="0.25">
      <c r="A798" s="22"/>
      <c r="B798" s="32"/>
      <c r="D798" s="32"/>
      <c r="E798" s="32"/>
      <c r="F798" s="32"/>
      <c r="G798" s="32"/>
      <c r="H798" s="32"/>
      <c r="I798" s="3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B798" s="22"/>
      <c r="AC798" s="22"/>
      <c r="AD798" s="22"/>
      <c r="AE798" s="22"/>
      <c r="AF798" s="22"/>
      <c r="AG798" s="22"/>
      <c r="AI798" s="22"/>
      <c r="AK798" s="22"/>
      <c r="AL798" s="22"/>
      <c r="AM798" s="22"/>
      <c r="AO798" s="36"/>
    </row>
    <row r="799" spans="1:41" s="5" customFormat="1" x14ac:dyDescent="0.25">
      <c r="A799" s="22"/>
      <c r="B799" s="32"/>
      <c r="D799" s="32"/>
      <c r="E799" s="32"/>
      <c r="F799" s="32"/>
      <c r="G799" s="32"/>
      <c r="H799" s="32"/>
      <c r="I799" s="3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B799" s="22"/>
      <c r="AC799" s="22"/>
      <c r="AD799" s="22"/>
      <c r="AE799" s="22"/>
      <c r="AF799" s="22"/>
      <c r="AG799" s="22"/>
      <c r="AI799" s="22"/>
      <c r="AK799" s="22"/>
      <c r="AL799" s="22"/>
      <c r="AM799" s="22"/>
      <c r="AO799" s="36"/>
    </row>
    <row r="800" spans="1:41" s="5" customFormat="1" x14ac:dyDescent="0.25">
      <c r="A800" s="22"/>
      <c r="B800" s="32"/>
      <c r="D800" s="32"/>
      <c r="E800" s="32"/>
      <c r="F800" s="32"/>
      <c r="G800" s="32"/>
      <c r="H800" s="32"/>
      <c r="I800" s="3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B800" s="22"/>
      <c r="AC800" s="22"/>
      <c r="AD800" s="22"/>
      <c r="AE800" s="22"/>
      <c r="AF800" s="22"/>
      <c r="AG800" s="22"/>
      <c r="AI800" s="22"/>
      <c r="AK800" s="22"/>
      <c r="AL800" s="22"/>
      <c r="AM800" s="22"/>
      <c r="AO800" s="36"/>
    </row>
    <row r="801" spans="1:41" s="5" customFormat="1" x14ac:dyDescent="0.25">
      <c r="A801" s="22"/>
      <c r="B801" s="32"/>
      <c r="D801" s="32"/>
      <c r="E801" s="32"/>
      <c r="F801" s="32"/>
      <c r="G801" s="32"/>
      <c r="H801" s="32"/>
      <c r="I801" s="3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B801" s="22"/>
      <c r="AC801" s="22"/>
      <c r="AD801" s="22"/>
      <c r="AE801" s="22"/>
      <c r="AF801" s="22"/>
      <c r="AG801" s="22"/>
      <c r="AI801" s="22"/>
      <c r="AK801" s="22"/>
      <c r="AL801" s="22"/>
      <c r="AM801" s="22"/>
      <c r="AO801" s="36"/>
    </row>
    <row r="802" spans="1:41" s="5" customFormat="1" x14ac:dyDescent="0.25">
      <c r="A802" s="22"/>
      <c r="B802" s="32"/>
      <c r="D802" s="32"/>
      <c r="E802" s="32"/>
      <c r="F802" s="32"/>
      <c r="G802" s="32"/>
      <c r="H802" s="32"/>
      <c r="I802" s="3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B802" s="22"/>
      <c r="AC802" s="22"/>
      <c r="AD802" s="22"/>
      <c r="AE802" s="22"/>
      <c r="AF802" s="22"/>
      <c r="AG802" s="22"/>
      <c r="AI802" s="22"/>
      <c r="AK802" s="22"/>
      <c r="AL802" s="22"/>
      <c r="AM802" s="22"/>
      <c r="AO802" s="36"/>
    </row>
    <row r="803" spans="1:41" s="5" customFormat="1" x14ac:dyDescent="0.25">
      <c r="A803" s="22"/>
      <c r="B803" s="32"/>
      <c r="D803" s="32"/>
      <c r="E803" s="32"/>
      <c r="F803" s="32"/>
      <c r="G803" s="32"/>
      <c r="H803" s="32"/>
      <c r="I803" s="3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B803" s="22"/>
      <c r="AC803" s="22"/>
      <c r="AD803" s="22"/>
      <c r="AE803" s="22"/>
      <c r="AF803" s="22"/>
      <c r="AG803" s="22"/>
      <c r="AI803" s="22"/>
      <c r="AK803" s="22"/>
      <c r="AL803" s="22"/>
      <c r="AM803" s="22"/>
      <c r="AO803" s="36"/>
    </row>
    <row r="804" spans="1:41" s="5" customFormat="1" x14ac:dyDescent="0.25">
      <c r="A804" s="22"/>
      <c r="B804" s="32"/>
      <c r="D804" s="32"/>
      <c r="E804" s="32"/>
      <c r="F804" s="32"/>
      <c r="G804" s="32"/>
      <c r="H804" s="32"/>
      <c r="I804" s="3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B804" s="22"/>
      <c r="AC804" s="22"/>
      <c r="AD804" s="22"/>
      <c r="AE804" s="22"/>
      <c r="AF804" s="22"/>
      <c r="AG804" s="22"/>
      <c r="AI804" s="22"/>
      <c r="AK804" s="22"/>
      <c r="AL804" s="22"/>
      <c r="AM804" s="22"/>
      <c r="AO804" s="36"/>
    </row>
    <row r="805" spans="1:41" s="5" customFormat="1" x14ac:dyDescent="0.25">
      <c r="A805" s="22"/>
      <c r="B805" s="32"/>
      <c r="D805" s="32"/>
      <c r="E805" s="32"/>
      <c r="F805" s="32"/>
      <c r="G805" s="32"/>
      <c r="H805" s="32"/>
      <c r="I805" s="3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B805" s="22"/>
      <c r="AC805" s="22"/>
      <c r="AD805" s="22"/>
      <c r="AE805" s="22"/>
      <c r="AF805" s="22"/>
      <c r="AG805" s="22"/>
      <c r="AI805" s="22"/>
      <c r="AK805" s="22"/>
      <c r="AL805" s="22"/>
      <c r="AM805" s="22"/>
      <c r="AO805" s="36"/>
    </row>
    <row r="806" spans="1:41" s="5" customFormat="1" x14ac:dyDescent="0.25">
      <c r="A806" s="22"/>
      <c r="B806" s="32"/>
      <c r="D806" s="32"/>
      <c r="E806" s="32"/>
      <c r="F806" s="32"/>
      <c r="G806" s="32"/>
      <c r="H806" s="32"/>
      <c r="I806" s="3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B806" s="22"/>
      <c r="AC806" s="22"/>
      <c r="AD806" s="22"/>
      <c r="AE806" s="22"/>
      <c r="AF806" s="22"/>
      <c r="AG806" s="22"/>
      <c r="AI806" s="22"/>
      <c r="AK806" s="22"/>
      <c r="AL806" s="22"/>
      <c r="AM806" s="22"/>
      <c r="AO806" s="36"/>
    </row>
    <row r="807" spans="1:41" s="5" customFormat="1" x14ac:dyDescent="0.25">
      <c r="A807" s="22"/>
      <c r="B807" s="32"/>
      <c r="D807" s="32"/>
      <c r="E807" s="32"/>
      <c r="F807" s="32"/>
      <c r="G807" s="32"/>
      <c r="H807" s="32"/>
      <c r="I807" s="3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B807" s="22"/>
      <c r="AC807" s="22"/>
      <c r="AD807" s="22"/>
      <c r="AE807" s="22"/>
      <c r="AF807" s="22"/>
      <c r="AG807" s="22"/>
      <c r="AI807" s="22"/>
      <c r="AK807" s="22"/>
      <c r="AL807" s="22"/>
      <c r="AM807" s="22"/>
      <c r="AO807" s="36"/>
    </row>
    <row r="808" spans="1:41" s="5" customFormat="1" x14ac:dyDescent="0.25">
      <c r="A808" s="22"/>
      <c r="B808" s="32"/>
      <c r="D808" s="32"/>
      <c r="E808" s="32"/>
      <c r="F808" s="32"/>
      <c r="G808" s="32"/>
      <c r="H808" s="32"/>
      <c r="I808" s="3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B808" s="22"/>
      <c r="AC808" s="22"/>
      <c r="AD808" s="22"/>
      <c r="AE808" s="22"/>
      <c r="AF808" s="22"/>
      <c r="AG808" s="22"/>
      <c r="AI808" s="22"/>
      <c r="AK808" s="22"/>
      <c r="AL808" s="22"/>
      <c r="AM808" s="22"/>
      <c r="AO808" s="36"/>
    </row>
    <row r="809" spans="1:41" s="5" customFormat="1" x14ac:dyDescent="0.25">
      <c r="A809" s="22"/>
      <c r="B809" s="32"/>
      <c r="D809" s="32"/>
      <c r="E809" s="32"/>
      <c r="F809" s="32"/>
      <c r="G809" s="32"/>
      <c r="H809" s="32"/>
      <c r="I809" s="3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B809" s="22"/>
      <c r="AC809" s="22"/>
      <c r="AD809" s="22"/>
      <c r="AE809" s="22"/>
      <c r="AF809" s="22"/>
      <c r="AG809" s="22"/>
      <c r="AI809" s="22"/>
      <c r="AK809" s="22"/>
      <c r="AL809" s="22"/>
      <c r="AM809" s="22"/>
      <c r="AO809" s="36"/>
    </row>
    <row r="810" spans="1:41" s="5" customFormat="1" x14ac:dyDescent="0.25">
      <c r="A810" s="22"/>
      <c r="B810" s="32"/>
      <c r="D810" s="32"/>
      <c r="E810" s="32"/>
      <c r="F810" s="32"/>
      <c r="G810" s="32"/>
      <c r="H810" s="32"/>
      <c r="I810" s="3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B810" s="22"/>
      <c r="AC810" s="22"/>
      <c r="AD810" s="22"/>
      <c r="AE810" s="22"/>
      <c r="AF810" s="22"/>
      <c r="AG810" s="22"/>
      <c r="AI810" s="22"/>
      <c r="AK810" s="22"/>
      <c r="AL810" s="22"/>
      <c r="AM810" s="22"/>
      <c r="AO810" s="36"/>
    </row>
    <row r="811" spans="1:41" s="5" customFormat="1" x14ac:dyDescent="0.25">
      <c r="A811" s="22"/>
      <c r="B811" s="32"/>
      <c r="D811" s="32"/>
      <c r="E811" s="32"/>
      <c r="F811" s="32"/>
      <c r="G811" s="32"/>
      <c r="H811" s="32"/>
      <c r="I811" s="3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B811" s="22"/>
      <c r="AC811" s="22"/>
      <c r="AD811" s="22"/>
      <c r="AE811" s="22"/>
      <c r="AF811" s="22"/>
      <c r="AG811" s="22"/>
      <c r="AI811" s="22"/>
      <c r="AK811" s="22"/>
      <c r="AL811" s="22"/>
      <c r="AM811" s="22"/>
      <c r="AO811" s="36"/>
    </row>
    <row r="812" spans="1:41" s="5" customFormat="1" x14ac:dyDescent="0.25">
      <c r="A812" s="22"/>
      <c r="B812" s="32"/>
      <c r="D812" s="32"/>
      <c r="E812" s="32"/>
      <c r="F812" s="32"/>
      <c r="G812" s="32"/>
      <c r="H812" s="32"/>
      <c r="I812" s="3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B812" s="22"/>
      <c r="AC812" s="22"/>
      <c r="AD812" s="22"/>
      <c r="AE812" s="22"/>
      <c r="AF812" s="22"/>
      <c r="AG812" s="22"/>
      <c r="AI812" s="22"/>
      <c r="AK812" s="22"/>
      <c r="AL812" s="22"/>
      <c r="AM812" s="22"/>
      <c r="AO812" s="36"/>
    </row>
    <row r="813" spans="1:41" s="5" customFormat="1" x14ac:dyDescent="0.25">
      <c r="A813" s="22"/>
      <c r="B813" s="32"/>
      <c r="D813" s="32"/>
      <c r="E813" s="32"/>
      <c r="F813" s="32"/>
      <c r="G813" s="32"/>
      <c r="H813" s="32"/>
      <c r="I813" s="3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B813" s="22"/>
      <c r="AC813" s="22"/>
      <c r="AD813" s="22"/>
      <c r="AE813" s="22"/>
      <c r="AF813" s="22"/>
      <c r="AG813" s="22"/>
      <c r="AI813" s="22"/>
      <c r="AK813" s="22"/>
      <c r="AL813" s="22"/>
      <c r="AM813" s="22"/>
      <c r="AO813" s="36"/>
    </row>
    <row r="814" spans="1:41" s="5" customFormat="1" x14ac:dyDescent="0.25">
      <c r="A814" s="22"/>
      <c r="B814" s="32"/>
      <c r="D814" s="32"/>
      <c r="E814" s="32"/>
      <c r="F814" s="32"/>
      <c r="G814" s="32"/>
      <c r="H814" s="32"/>
      <c r="I814" s="3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B814" s="22"/>
      <c r="AC814" s="22"/>
      <c r="AD814" s="22"/>
      <c r="AE814" s="22"/>
      <c r="AF814" s="22"/>
      <c r="AG814" s="22"/>
      <c r="AI814" s="22"/>
      <c r="AK814" s="22"/>
      <c r="AL814" s="22"/>
      <c r="AM814" s="22"/>
      <c r="AO814" s="36"/>
    </row>
    <row r="815" spans="1:41" s="5" customFormat="1" x14ac:dyDescent="0.25">
      <c r="A815" s="22"/>
      <c r="B815" s="32"/>
      <c r="D815" s="32"/>
      <c r="E815" s="32"/>
      <c r="F815" s="32"/>
      <c r="G815" s="32"/>
      <c r="H815" s="32"/>
      <c r="I815" s="3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B815" s="22"/>
      <c r="AC815" s="22"/>
      <c r="AD815" s="22"/>
      <c r="AE815" s="22"/>
      <c r="AF815" s="22"/>
      <c r="AG815" s="22"/>
      <c r="AI815" s="22"/>
      <c r="AK815" s="22"/>
      <c r="AL815" s="22"/>
      <c r="AM815" s="22"/>
      <c r="AO815" s="36"/>
    </row>
    <row r="816" spans="1:41" s="5" customFormat="1" x14ac:dyDescent="0.25">
      <c r="A816" s="22"/>
      <c r="B816" s="32"/>
      <c r="D816" s="32"/>
      <c r="E816" s="32"/>
      <c r="F816" s="32"/>
      <c r="G816" s="32"/>
      <c r="H816" s="32"/>
      <c r="I816" s="3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B816" s="22"/>
      <c r="AC816" s="22"/>
      <c r="AD816" s="22"/>
      <c r="AE816" s="22"/>
      <c r="AF816" s="22"/>
      <c r="AG816" s="22"/>
      <c r="AI816" s="22"/>
      <c r="AK816" s="22"/>
      <c r="AL816" s="22"/>
      <c r="AM816" s="22"/>
      <c r="AO816" s="36"/>
    </row>
    <row r="817" spans="1:41" s="5" customFormat="1" x14ac:dyDescent="0.25">
      <c r="A817" s="22"/>
      <c r="B817" s="32"/>
      <c r="D817" s="32"/>
      <c r="E817" s="32"/>
      <c r="F817" s="32"/>
      <c r="G817" s="32"/>
      <c r="H817" s="32"/>
      <c r="I817" s="3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B817" s="22"/>
      <c r="AC817" s="22"/>
      <c r="AD817" s="22"/>
      <c r="AE817" s="22"/>
      <c r="AF817" s="22"/>
      <c r="AG817" s="22"/>
      <c r="AI817" s="22"/>
      <c r="AK817" s="22"/>
      <c r="AL817" s="22"/>
      <c r="AM817" s="22"/>
      <c r="AO817" s="36"/>
    </row>
    <row r="818" spans="1:41" s="5" customFormat="1" x14ac:dyDescent="0.25">
      <c r="A818" s="22"/>
      <c r="B818" s="32"/>
      <c r="D818" s="32"/>
      <c r="E818" s="32"/>
      <c r="F818" s="32"/>
      <c r="G818" s="32"/>
      <c r="H818" s="32"/>
      <c r="I818" s="3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B818" s="22"/>
      <c r="AC818" s="22"/>
      <c r="AD818" s="22"/>
      <c r="AE818" s="22"/>
      <c r="AF818" s="22"/>
      <c r="AG818" s="22"/>
      <c r="AI818" s="22"/>
      <c r="AK818" s="22"/>
      <c r="AL818" s="22"/>
      <c r="AM818" s="22"/>
      <c r="AO818" s="36"/>
    </row>
    <row r="819" spans="1:41" s="5" customFormat="1" x14ac:dyDescent="0.25">
      <c r="A819" s="22"/>
      <c r="B819" s="32"/>
      <c r="D819" s="32"/>
      <c r="E819" s="32"/>
      <c r="F819" s="32"/>
      <c r="G819" s="32"/>
      <c r="H819" s="32"/>
      <c r="I819" s="3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B819" s="22"/>
      <c r="AC819" s="22"/>
      <c r="AD819" s="22"/>
      <c r="AE819" s="22"/>
      <c r="AF819" s="22"/>
      <c r="AG819" s="22"/>
      <c r="AI819" s="22"/>
      <c r="AK819" s="22"/>
      <c r="AL819" s="22"/>
      <c r="AM819" s="22"/>
      <c r="AO819" s="36"/>
    </row>
    <row r="820" spans="1:41" s="5" customFormat="1" x14ac:dyDescent="0.25">
      <c r="A820" s="22"/>
      <c r="B820" s="32"/>
      <c r="D820" s="32"/>
      <c r="E820" s="32"/>
      <c r="F820" s="32"/>
      <c r="G820" s="32"/>
      <c r="H820" s="32"/>
      <c r="I820" s="3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B820" s="22"/>
      <c r="AC820" s="22"/>
      <c r="AD820" s="22"/>
      <c r="AE820" s="22"/>
      <c r="AF820" s="22"/>
      <c r="AG820" s="22"/>
      <c r="AI820" s="22"/>
      <c r="AK820" s="22"/>
      <c r="AL820" s="22"/>
      <c r="AM820" s="22"/>
      <c r="AO820" s="36"/>
    </row>
    <row r="821" spans="1:41" s="5" customFormat="1" x14ac:dyDescent="0.25">
      <c r="A821" s="22"/>
      <c r="B821" s="32"/>
      <c r="D821" s="32"/>
      <c r="E821" s="32"/>
      <c r="F821" s="32"/>
      <c r="G821" s="32"/>
      <c r="H821" s="32"/>
      <c r="I821" s="3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B821" s="22"/>
      <c r="AC821" s="22"/>
      <c r="AD821" s="22"/>
      <c r="AE821" s="22"/>
      <c r="AF821" s="22"/>
      <c r="AG821" s="22"/>
      <c r="AI821" s="22"/>
      <c r="AK821" s="22"/>
      <c r="AL821" s="22"/>
      <c r="AM821" s="22"/>
      <c r="AO821" s="36"/>
    </row>
    <row r="822" spans="1:41" s="5" customFormat="1" x14ac:dyDescent="0.25">
      <c r="A822" s="22"/>
      <c r="B822" s="32"/>
      <c r="D822" s="32"/>
      <c r="E822" s="32"/>
      <c r="F822" s="32"/>
      <c r="G822" s="32"/>
      <c r="H822" s="32"/>
      <c r="I822" s="3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B822" s="22"/>
      <c r="AC822" s="22"/>
      <c r="AD822" s="22"/>
      <c r="AE822" s="22"/>
      <c r="AF822" s="22"/>
      <c r="AG822" s="22"/>
      <c r="AI822" s="22"/>
      <c r="AK822" s="22"/>
      <c r="AL822" s="22"/>
      <c r="AM822" s="22"/>
      <c r="AO822" s="36"/>
    </row>
    <row r="823" spans="1:41" s="5" customFormat="1" x14ac:dyDescent="0.25">
      <c r="A823" s="22"/>
      <c r="B823" s="32"/>
      <c r="D823" s="32"/>
      <c r="E823" s="32"/>
      <c r="F823" s="32"/>
      <c r="G823" s="32"/>
      <c r="H823" s="32"/>
      <c r="I823" s="3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B823" s="22"/>
      <c r="AC823" s="22"/>
      <c r="AD823" s="22"/>
      <c r="AE823" s="22"/>
      <c r="AF823" s="22"/>
      <c r="AG823" s="22"/>
      <c r="AI823" s="22"/>
      <c r="AK823" s="22"/>
      <c r="AL823" s="22"/>
      <c r="AM823" s="22"/>
      <c r="AO823" s="36"/>
    </row>
    <row r="824" spans="1:41" s="5" customFormat="1" x14ac:dyDescent="0.25">
      <c r="A824" s="22"/>
      <c r="B824" s="32"/>
      <c r="D824" s="32"/>
      <c r="E824" s="32"/>
      <c r="F824" s="32"/>
      <c r="G824" s="32"/>
      <c r="H824" s="32"/>
      <c r="I824" s="3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B824" s="22"/>
      <c r="AC824" s="22"/>
      <c r="AD824" s="22"/>
      <c r="AE824" s="22"/>
      <c r="AF824" s="22"/>
      <c r="AG824" s="22"/>
      <c r="AI824" s="22"/>
      <c r="AK824" s="22"/>
      <c r="AL824" s="22"/>
      <c r="AM824" s="22"/>
      <c r="AO824" s="36"/>
    </row>
    <row r="825" spans="1:41" s="5" customFormat="1" x14ac:dyDescent="0.25">
      <c r="A825" s="22"/>
      <c r="B825" s="32"/>
      <c r="D825" s="32"/>
      <c r="E825" s="32"/>
      <c r="F825" s="32"/>
      <c r="G825" s="32"/>
      <c r="H825" s="32"/>
      <c r="I825" s="3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B825" s="22"/>
      <c r="AC825" s="22"/>
      <c r="AD825" s="22"/>
      <c r="AE825" s="22"/>
      <c r="AF825" s="22"/>
      <c r="AG825" s="22"/>
      <c r="AI825" s="22"/>
      <c r="AK825" s="22"/>
      <c r="AL825" s="22"/>
      <c r="AM825" s="22"/>
      <c r="AO825" s="36"/>
    </row>
    <row r="826" spans="1:41" s="5" customFormat="1" x14ac:dyDescent="0.25">
      <c r="A826" s="22"/>
      <c r="B826" s="32"/>
      <c r="D826" s="32"/>
      <c r="E826" s="32"/>
      <c r="F826" s="32"/>
      <c r="G826" s="32"/>
      <c r="H826" s="32"/>
      <c r="I826" s="3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B826" s="22"/>
      <c r="AC826" s="22"/>
      <c r="AD826" s="22"/>
      <c r="AE826" s="22"/>
      <c r="AF826" s="22"/>
      <c r="AG826" s="22"/>
      <c r="AI826" s="22"/>
      <c r="AK826" s="22"/>
      <c r="AL826" s="22"/>
      <c r="AM826" s="22"/>
      <c r="AO826" s="36"/>
    </row>
    <row r="827" spans="1:41" s="5" customFormat="1" x14ac:dyDescent="0.25">
      <c r="A827" s="22"/>
      <c r="B827" s="32"/>
      <c r="D827" s="32"/>
      <c r="E827" s="32"/>
      <c r="F827" s="32"/>
      <c r="G827" s="32"/>
      <c r="H827" s="32"/>
      <c r="I827" s="3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B827" s="22"/>
      <c r="AC827" s="22"/>
      <c r="AD827" s="22"/>
      <c r="AE827" s="22"/>
      <c r="AF827" s="22"/>
      <c r="AG827" s="22"/>
      <c r="AI827" s="22"/>
      <c r="AK827" s="22"/>
      <c r="AL827" s="22"/>
      <c r="AM827" s="22"/>
      <c r="AO827" s="36"/>
    </row>
    <row r="828" spans="1:41" s="5" customFormat="1" x14ac:dyDescent="0.25">
      <c r="A828" s="22"/>
      <c r="B828" s="32"/>
      <c r="D828" s="32"/>
      <c r="E828" s="32"/>
      <c r="F828" s="32"/>
      <c r="G828" s="32"/>
      <c r="H828" s="32"/>
      <c r="I828" s="3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B828" s="22"/>
      <c r="AC828" s="22"/>
      <c r="AD828" s="22"/>
      <c r="AE828" s="22"/>
      <c r="AF828" s="22"/>
      <c r="AG828" s="22"/>
      <c r="AI828" s="22"/>
      <c r="AK828" s="22"/>
      <c r="AL828" s="22"/>
      <c r="AM828" s="22"/>
      <c r="AO828" s="36"/>
    </row>
    <row r="829" spans="1:41" s="5" customFormat="1" x14ac:dyDescent="0.25">
      <c r="A829" s="22"/>
      <c r="B829" s="32"/>
      <c r="D829" s="32"/>
      <c r="E829" s="32"/>
      <c r="F829" s="32"/>
      <c r="G829" s="32"/>
      <c r="H829" s="32"/>
      <c r="I829" s="3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B829" s="22"/>
      <c r="AC829" s="22"/>
      <c r="AD829" s="22"/>
      <c r="AE829" s="22"/>
      <c r="AF829" s="22"/>
      <c r="AG829" s="22"/>
      <c r="AI829" s="22"/>
      <c r="AK829" s="22"/>
      <c r="AL829" s="22"/>
      <c r="AM829" s="22"/>
      <c r="AO829" s="36"/>
    </row>
    <row r="830" spans="1:41" s="5" customFormat="1" x14ac:dyDescent="0.25">
      <c r="A830" s="22"/>
      <c r="B830" s="32"/>
      <c r="D830" s="32"/>
      <c r="E830" s="32"/>
      <c r="F830" s="32"/>
      <c r="G830" s="32"/>
      <c r="H830" s="32"/>
      <c r="I830" s="3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B830" s="22"/>
      <c r="AC830" s="22"/>
      <c r="AD830" s="22"/>
      <c r="AE830" s="22"/>
      <c r="AF830" s="22"/>
      <c r="AG830" s="22"/>
      <c r="AI830" s="22"/>
      <c r="AK830" s="22"/>
      <c r="AL830" s="22"/>
      <c r="AM830" s="22"/>
      <c r="AO830" s="36"/>
    </row>
    <row r="831" spans="1:41" s="5" customFormat="1" x14ac:dyDescent="0.25">
      <c r="A831" s="22"/>
      <c r="B831" s="32"/>
      <c r="D831" s="32"/>
      <c r="E831" s="32"/>
      <c r="F831" s="32"/>
      <c r="G831" s="32"/>
      <c r="H831" s="32"/>
      <c r="I831" s="3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B831" s="22"/>
      <c r="AC831" s="22"/>
      <c r="AD831" s="22"/>
      <c r="AE831" s="22"/>
      <c r="AF831" s="22"/>
      <c r="AG831" s="22"/>
      <c r="AI831" s="22"/>
      <c r="AK831" s="22"/>
      <c r="AL831" s="22"/>
      <c r="AM831" s="22"/>
      <c r="AO831" s="36"/>
    </row>
    <row r="832" spans="1:41" s="5" customFormat="1" x14ac:dyDescent="0.25">
      <c r="A832" s="22"/>
      <c r="B832" s="32"/>
      <c r="D832" s="32"/>
      <c r="E832" s="32"/>
      <c r="F832" s="32"/>
      <c r="G832" s="32"/>
      <c r="H832" s="32"/>
      <c r="I832" s="3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B832" s="22"/>
      <c r="AC832" s="22"/>
      <c r="AD832" s="22"/>
      <c r="AE832" s="22"/>
      <c r="AF832" s="22"/>
      <c r="AG832" s="22"/>
      <c r="AI832" s="22"/>
      <c r="AK832" s="22"/>
      <c r="AL832" s="22"/>
      <c r="AM832" s="22"/>
      <c r="AO832" s="36"/>
    </row>
    <row r="833" spans="1:41" s="5" customFormat="1" x14ac:dyDescent="0.25">
      <c r="A833" s="22"/>
      <c r="B833" s="32"/>
      <c r="D833" s="32"/>
      <c r="E833" s="32"/>
      <c r="F833" s="32"/>
      <c r="G833" s="32"/>
      <c r="H833" s="32"/>
      <c r="I833" s="3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B833" s="22"/>
      <c r="AC833" s="22"/>
      <c r="AD833" s="22"/>
      <c r="AE833" s="22"/>
      <c r="AF833" s="22"/>
      <c r="AG833" s="22"/>
      <c r="AI833" s="22"/>
      <c r="AK833" s="22"/>
      <c r="AL833" s="22"/>
      <c r="AM833" s="22"/>
      <c r="AO833" s="36"/>
    </row>
    <row r="834" spans="1:41" s="5" customFormat="1" x14ac:dyDescent="0.25">
      <c r="A834" s="22"/>
      <c r="B834" s="32"/>
      <c r="D834" s="32"/>
      <c r="E834" s="32"/>
      <c r="F834" s="32"/>
      <c r="G834" s="32"/>
      <c r="H834" s="32"/>
      <c r="I834" s="3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B834" s="22"/>
      <c r="AC834" s="22"/>
      <c r="AD834" s="22"/>
      <c r="AE834" s="22"/>
      <c r="AF834" s="22"/>
      <c r="AG834" s="22"/>
      <c r="AI834" s="22"/>
      <c r="AK834" s="22"/>
      <c r="AL834" s="22"/>
      <c r="AM834" s="22"/>
      <c r="AO834" s="36"/>
    </row>
    <row r="835" spans="1:41" s="5" customFormat="1" x14ac:dyDescent="0.25">
      <c r="A835" s="22"/>
      <c r="B835" s="32"/>
      <c r="D835" s="32"/>
      <c r="E835" s="32"/>
      <c r="F835" s="32"/>
      <c r="G835" s="32"/>
      <c r="H835" s="32"/>
      <c r="I835" s="3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B835" s="22"/>
      <c r="AC835" s="22"/>
      <c r="AD835" s="22"/>
      <c r="AE835" s="22"/>
      <c r="AF835" s="22"/>
      <c r="AG835" s="22"/>
      <c r="AI835" s="22"/>
      <c r="AK835" s="22"/>
      <c r="AL835" s="22"/>
      <c r="AM835" s="22"/>
      <c r="AO835" s="36"/>
    </row>
    <row r="836" spans="1:41" s="5" customFormat="1" x14ac:dyDescent="0.25">
      <c r="A836" s="22"/>
      <c r="B836" s="32"/>
      <c r="D836" s="32"/>
      <c r="E836" s="32"/>
      <c r="F836" s="32"/>
      <c r="G836" s="32"/>
      <c r="H836" s="32"/>
      <c r="I836" s="3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B836" s="22"/>
      <c r="AC836" s="22"/>
      <c r="AD836" s="22"/>
      <c r="AE836" s="22"/>
      <c r="AF836" s="22"/>
      <c r="AG836" s="22"/>
      <c r="AI836" s="22"/>
      <c r="AK836" s="22"/>
      <c r="AL836" s="22"/>
      <c r="AM836" s="22"/>
      <c r="AO836" s="36"/>
    </row>
    <row r="837" spans="1:41" s="5" customFormat="1" x14ac:dyDescent="0.25">
      <c r="A837" s="22"/>
      <c r="B837" s="32"/>
      <c r="D837" s="32"/>
      <c r="E837" s="32"/>
      <c r="F837" s="32"/>
      <c r="G837" s="32"/>
      <c r="H837" s="32"/>
      <c r="I837" s="3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B837" s="22"/>
      <c r="AC837" s="22"/>
      <c r="AD837" s="22"/>
      <c r="AE837" s="22"/>
      <c r="AF837" s="22"/>
      <c r="AG837" s="22"/>
      <c r="AI837" s="22"/>
      <c r="AK837" s="22"/>
      <c r="AL837" s="22"/>
      <c r="AM837" s="22"/>
      <c r="AO837" s="36"/>
    </row>
    <row r="838" spans="1:41" s="5" customFormat="1" x14ac:dyDescent="0.25">
      <c r="A838" s="22"/>
      <c r="B838" s="32"/>
      <c r="D838" s="32"/>
      <c r="E838" s="32"/>
      <c r="F838" s="32"/>
      <c r="G838" s="32"/>
      <c r="H838" s="32"/>
      <c r="I838" s="3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B838" s="22"/>
      <c r="AC838" s="22"/>
      <c r="AD838" s="22"/>
      <c r="AE838" s="22"/>
      <c r="AF838" s="22"/>
      <c r="AG838" s="22"/>
      <c r="AI838" s="22"/>
      <c r="AK838" s="22"/>
      <c r="AL838" s="22"/>
      <c r="AM838" s="22"/>
      <c r="AO838" s="36"/>
    </row>
    <row r="839" spans="1:41" s="5" customFormat="1" x14ac:dyDescent="0.25">
      <c r="A839" s="22"/>
      <c r="B839" s="32"/>
      <c r="D839" s="32"/>
      <c r="E839" s="32"/>
      <c r="F839" s="32"/>
      <c r="G839" s="32"/>
      <c r="H839" s="32"/>
      <c r="I839" s="3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B839" s="22"/>
      <c r="AC839" s="22"/>
      <c r="AD839" s="22"/>
      <c r="AE839" s="22"/>
      <c r="AF839" s="22"/>
      <c r="AG839" s="22"/>
      <c r="AI839" s="22"/>
      <c r="AK839" s="22"/>
      <c r="AL839" s="22"/>
      <c r="AM839" s="22"/>
      <c r="AO839" s="36"/>
    </row>
    <row r="840" spans="1:41" s="5" customFormat="1" x14ac:dyDescent="0.25">
      <c r="A840" s="22"/>
      <c r="B840" s="32"/>
      <c r="D840" s="32"/>
      <c r="E840" s="32"/>
      <c r="F840" s="32"/>
      <c r="G840" s="32"/>
      <c r="H840" s="32"/>
      <c r="I840" s="3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B840" s="22"/>
      <c r="AC840" s="22"/>
      <c r="AD840" s="22"/>
      <c r="AE840" s="22"/>
      <c r="AF840" s="22"/>
      <c r="AG840" s="22"/>
      <c r="AI840" s="22"/>
      <c r="AK840" s="22"/>
      <c r="AL840" s="22"/>
      <c r="AM840" s="22"/>
      <c r="AO840" s="36"/>
    </row>
    <row r="841" spans="1:41" s="5" customFormat="1" x14ac:dyDescent="0.25">
      <c r="A841" s="22"/>
      <c r="B841" s="32"/>
      <c r="D841" s="32"/>
      <c r="E841" s="32"/>
      <c r="F841" s="32"/>
      <c r="G841" s="32"/>
      <c r="H841" s="32"/>
      <c r="I841" s="3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B841" s="22"/>
      <c r="AC841" s="22"/>
      <c r="AD841" s="22"/>
      <c r="AE841" s="22"/>
      <c r="AF841" s="22"/>
      <c r="AG841" s="22"/>
      <c r="AI841" s="22"/>
      <c r="AK841" s="22"/>
      <c r="AL841" s="22"/>
      <c r="AM841" s="22"/>
      <c r="AO841" s="36"/>
    </row>
    <row r="842" spans="1:41" s="5" customFormat="1" x14ac:dyDescent="0.25">
      <c r="A842" s="22"/>
      <c r="B842" s="32"/>
      <c r="D842" s="32"/>
      <c r="E842" s="32"/>
      <c r="F842" s="32"/>
      <c r="G842" s="32"/>
      <c r="H842" s="32"/>
      <c r="I842" s="3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B842" s="22"/>
      <c r="AC842" s="22"/>
      <c r="AD842" s="22"/>
      <c r="AE842" s="22"/>
      <c r="AF842" s="22"/>
      <c r="AG842" s="22"/>
      <c r="AI842" s="22"/>
      <c r="AK842" s="22"/>
      <c r="AL842" s="22"/>
      <c r="AM842" s="22"/>
      <c r="AO842" s="36"/>
    </row>
    <row r="843" spans="1:41" s="5" customFormat="1" x14ac:dyDescent="0.25">
      <c r="A843" s="22"/>
      <c r="B843" s="32"/>
      <c r="D843" s="32"/>
      <c r="E843" s="32"/>
      <c r="F843" s="32"/>
      <c r="G843" s="32"/>
      <c r="H843" s="32"/>
      <c r="I843" s="3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B843" s="22"/>
      <c r="AC843" s="22"/>
      <c r="AD843" s="22"/>
      <c r="AE843" s="22"/>
      <c r="AF843" s="22"/>
      <c r="AG843" s="22"/>
      <c r="AI843" s="22"/>
      <c r="AK843" s="22"/>
      <c r="AL843" s="22"/>
      <c r="AM843" s="22"/>
      <c r="AO843" s="36"/>
    </row>
    <row r="844" spans="1:41" s="5" customFormat="1" x14ac:dyDescent="0.25">
      <c r="A844" s="22"/>
      <c r="B844" s="32"/>
      <c r="D844" s="32"/>
      <c r="E844" s="32"/>
      <c r="F844" s="32"/>
      <c r="G844" s="32"/>
      <c r="H844" s="32"/>
      <c r="I844" s="3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B844" s="22"/>
      <c r="AC844" s="22"/>
      <c r="AD844" s="22"/>
      <c r="AE844" s="22"/>
      <c r="AF844" s="22"/>
      <c r="AG844" s="22"/>
      <c r="AI844" s="22"/>
      <c r="AK844" s="22"/>
      <c r="AL844" s="22"/>
      <c r="AM844" s="22"/>
      <c r="AO844" s="36"/>
    </row>
    <row r="845" spans="1:41" s="5" customFormat="1" x14ac:dyDescent="0.25">
      <c r="A845" s="22"/>
      <c r="B845" s="32"/>
      <c r="D845" s="32"/>
      <c r="E845" s="32"/>
      <c r="F845" s="32"/>
      <c r="G845" s="32"/>
      <c r="H845" s="32"/>
      <c r="I845" s="3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B845" s="22"/>
      <c r="AC845" s="22"/>
      <c r="AD845" s="22"/>
      <c r="AE845" s="22"/>
      <c r="AF845" s="22"/>
      <c r="AG845" s="22"/>
      <c r="AI845" s="22"/>
      <c r="AK845" s="22"/>
      <c r="AL845" s="22"/>
      <c r="AM845" s="22"/>
      <c r="AO845" s="36"/>
    </row>
    <row r="846" spans="1:41" s="5" customFormat="1" x14ac:dyDescent="0.25">
      <c r="A846" s="22"/>
      <c r="B846" s="32"/>
      <c r="D846" s="32"/>
      <c r="E846" s="32"/>
      <c r="F846" s="32"/>
      <c r="G846" s="32"/>
      <c r="H846" s="32"/>
      <c r="I846" s="3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B846" s="22"/>
      <c r="AC846" s="22"/>
      <c r="AD846" s="22"/>
      <c r="AE846" s="22"/>
      <c r="AF846" s="22"/>
      <c r="AG846" s="22"/>
      <c r="AI846" s="22"/>
      <c r="AK846" s="22"/>
      <c r="AL846" s="22"/>
      <c r="AM846" s="22"/>
      <c r="AO846" s="36"/>
    </row>
    <row r="847" spans="1:41" s="5" customFormat="1" x14ac:dyDescent="0.25">
      <c r="A847" s="22"/>
      <c r="B847" s="32"/>
      <c r="D847" s="32"/>
      <c r="E847" s="32"/>
      <c r="F847" s="32"/>
      <c r="G847" s="32"/>
      <c r="H847" s="32"/>
      <c r="I847" s="3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B847" s="22"/>
      <c r="AC847" s="22"/>
      <c r="AD847" s="22"/>
      <c r="AE847" s="22"/>
      <c r="AF847" s="22"/>
      <c r="AG847" s="22"/>
      <c r="AI847" s="22"/>
      <c r="AK847" s="22"/>
      <c r="AL847" s="22"/>
      <c r="AM847" s="22"/>
      <c r="AO847" s="36"/>
    </row>
    <row r="848" spans="1:41" s="5" customFormat="1" x14ac:dyDescent="0.25">
      <c r="A848" s="22"/>
      <c r="B848" s="32"/>
      <c r="D848" s="32"/>
      <c r="E848" s="32"/>
      <c r="F848" s="32"/>
      <c r="G848" s="32"/>
      <c r="H848" s="32"/>
      <c r="I848" s="3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B848" s="22"/>
      <c r="AC848" s="22"/>
      <c r="AD848" s="22"/>
      <c r="AE848" s="22"/>
      <c r="AF848" s="22"/>
      <c r="AG848" s="22"/>
      <c r="AI848" s="22"/>
      <c r="AK848" s="22"/>
      <c r="AL848" s="22"/>
      <c r="AM848" s="22"/>
      <c r="AO848" s="36"/>
    </row>
    <row r="849" spans="1:41" s="5" customFormat="1" x14ac:dyDescent="0.25">
      <c r="A849" s="22"/>
      <c r="B849" s="32"/>
      <c r="D849" s="32"/>
      <c r="E849" s="32"/>
      <c r="F849" s="32"/>
      <c r="G849" s="32"/>
      <c r="H849" s="32"/>
      <c r="I849" s="3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B849" s="22"/>
      <c r="AC849" s="22"/>
      <c r="AD849" s="22"/>
      <c r="AE849" s="22"/>
      <c r="AF849" s="22"/>
      <c r="AG849" s="22"/>
      <c r="AI849" s="22"/>
      <c r="AK849" s="22"/>
      <c r="AL849" s="22"/>
      <c r="AM849" s="22"/>
      <c r="AO849" s="36"/>
    </row>
    <row r="850" spans="1:41" s="5" customFormat="1" x14ac:dyDescent="0.25">
      <c r="A850" s="22"/>
      <c r="B850" s="32"/>
      <c r="D850" s="32"/>
      <c r="E850" s="32"/>
      <c r="F850" s="32"/>
      <c r="G850" s="32"/>
      <c r="H850" s="32"/>
      <c r="I850" s="3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B850" s="22"/>
      <c r="AC850" s="22"/>
      <c r="AD850" s="22"/>
      <c r="AE850" s="22"/>
      <c r="AF850" s="22"/>
      <c r="AG850" s="22"/>
      <c r="AI850" s="22"/>
      <c r="AK850" s="22"/>
      <c r="AL850" s="22"/>
      <c r="AM850" s="22"/>
      <c r="AO850" s="36"/>
    </row>
    <row r="851" spans="1:41" s="5" customFormat="1" x14ac:dyDescent="0.25">
      <c r="A851" s="22"/>
      <c r="B851" s="32"/>
      <c r="D851" s="32"/>
      <c r="E851" s="32"/>
      <c r="F851" s="32"/>
      <c r="G851" s="32"/>
      <c r="H851" s="32"/>
      <c r="I851" s="3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B851" s="22"/>
      <c r="AC851" s="22"/>
      <c r="AD851" s="22"/>
      <c r="AE851" s="22"/>
      <c r="AF851" s="22"/>
      <c r="AG851" s="22"/>
      <c r="AI851" s="22"/>
      <c r="AK851" s="22"/>
      <c r="AL851" s="22"/>
      <c r="AM851" s="22"/>
      <c r="AO851" s="36"/>
    </row>
    <row r="852" spans="1:41" s="5" customFormat="1" x14ac:dyDescent="0.25">
      <c r="A852" s="22"/>
      <c r="B852" s="32"/>
      <c r="D852" s="32"/>
      <c r="E852" s="32"/>
      <c r="F852" s="32"/>
      <c r="G852" s="32"/>
      <c r="H852" s="32"/>
      <c r="I852" s="3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B852" s="22"/>
      <c r="AC852" s="22"/>
      <c r="AD852" s="22"/>
      <c r="AE852" s="22"/>
      <c r="AF852" s="22"/>
      <c r="AG852" s="22"/>
      <c r="AI852" s="22"/>
      <c r="AK852" s="22"/>
      <c r="AL852" s="22"/>
      <c r="AM852" s="22"/>
      <c r="AO852" s="36"/>
    </row>
    <row r="853" spans="1:41" s="5" customFormat="1" x14ac:dyDescent="0.25">
      <c r="A853" s="22"/>
      <c r="B853" s="32"/>
      <c r="D853" s="32"/>
      <c r="E853" s="32"/>
      <c r="F853" s="32"/>
      <c r="G853" s="32"/>
      <c r="H853" s="32"/>
      <c r="I853" s="3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B853" s="22"/>
      <c r="AC853" s="22"/>
      <c r="AD853" s="22"/>
      <c r="AE853" s="22"/>
      <c r="AF853" s="22"/>
      <c r="AG853" s="22"/>
      <c r="AI853" s="22"/>
      <c r="AK853" s="22"/>
      <c r="AL853" s="22"/>
      <c r="AM853" s="22"/>
      <c r="AO853" s="36"/>
    </row>
    <row r="854" spans="1:41" s="5" customFormat="1" x14ac:dyDescent="0.25">
      <c r="A854" s="22"/>
      <c r="B854" s="32"/>
      <c r="D854" s="32"/>
      <c r="E854" s="32"/>
      <c r="F854" s="32"/>
      <c r="G854" s="32"/>
      <c r="H854" s="32"/>
      <c r="I854" s="3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B854" s="22"/>
      <c r="AC854" s="22"/>
      <c r="AD854" s="22"/>
      <c r="AE854" s="22"/>
      <c r="AF854" s="22"/>
      <c r="AG854" s="22"/>
      <c r="AI854" s="22"/>
      <c r="AK854" s="22"/>
      <c r="AL854" s="22"/>
      <c r="AM854" s="22"/>
      <c r="AO854" s="36"/>
    </row>
    <row r="855" spans="1:41" s="5" customFormat="1" x14ac:dyDescent="0.25">
      <c r="A855" s="22"/>
      <c r="B855" s="32"/>
      <c r="D855" s="32"/>
      <c r="E855" s="32"/>
      <c r="F855" s="32"/>
      <c r="G855" s="32"/>
      <c r="H855" s="32"/>
      <c r="I855" s="3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B855" s="22"/>
      <c r="AC855" s="22"/>
      <c r="AD855" s="22"/>
      <c r="AE855" s="22"/>
      <c r="AF855" s="22"/>
      <c r="AG855" s="22"/>
      <c r="AI855" s="22"/>
      <c r="AK855" s="22"/>
      <c r="AL855" s="22"/>
      <c r="AM855" s="22"/>
      <c r="AO855" s="36"/>
    </row>
    <row r="856" spans="1:41" s="5" customFormat="1" x14ac:dyDescent="0.25">
      <c r="A856" s="22"/>
      <c r="B856" s="32"/>
      <c r="D856" s="32"/>
      <c r="E856" s="32"/>
      <c r="F856" s="32"/>
      <c r="G856" s="32"/>
      <c r="H856" s="32"/>
      <c r="I856" s="3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B856" s="22"/>
      <c r="AC856" s="22"/>
      <c r="AD856" s="22"/>
      <c r="AE856" s="22"/>
      <c r="AF856" s="22"/>
      <c r="AG856" s="22"/>
      <c r="AI856" s="22"/>
      <c r="AK856" s="22"/>
      <c r="AL856" s="22"/>
      <c r="AM856" s="22"/>
      <c r="AO856" s="36"/>
    </row>
    <row r="857" spans="1:41" s="5" customFormat="1" x14ac:dyDescent="0.25">
      <c r="A857" s="22"/>
      <c r="B857" s="32"/>
      <c r="D857" s="32"/>
      <c r="E857" s="32"/>
      <c r="F857" s="32"/>
      <c r="G857" s="32"/>
      <c r="H857" s="32"/>
      <c r="I857" s="3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B857" s="22"/>
      <c r="AC857" s="22"/>
      <c r="AD857" s="22"/>
      <c r="AE857" s="22"/>
      <c r="AF857" s="22"/>
      <c r="AG857" s="22"/>
      <c r="AI857" s="22"/>
      <c r="AK857" s="22"/>
      <c r="AL857" s="22"/>
      <c r="AM857" s="22"/>
      <c r="AO857" s="36"/>
    </row>
    <row r="858" spans="1:41" s="5" customFormat="1" x14ac:dyDescent="0.25">
      <c r="A858" s="22"/>
      <c r="B858" s="32"/>
      <c r="D858" s="32"/>
      <c r="E858" s="32"/>
      <c r="F858" s="32"/>
      <c r="G858" s="32"/>
      <c r="H858" s="32"/>
      <c r="I858" s="3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B858" s="22"/>
      <c r="AC858" s="22"/>
      <c r="AD858" s="22"/>
      <c r="AE858" s="22"/>
      <c r="AF858" s="22"/>
      <c r="AG858" s="22"/>
      <c r="AI858" s="22"/>
      <c r="AK858" s="22"/>
      <c r="AL858" s="22"/>
      <c r="AM858" s="22"/>
      <c r="AO858" s="36"/>
    </row>
    <row r="859" spans="1:41" s="5" customFormat="1" x14ac:dyDescent="0.25">
      <c r="A859" s="22"/>
      <c r="B859" s="32"/>
      <c r="D859" s="32"/>
      <c r="E859" s="32"/>
      <c r="F859" s="32"/>
      <c r="G859" s="32"/>
      <c r="H859" s="32"/>
      <c r="I859" s="3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B859" s="22"/>
      <c r="AC859" s="22"/>
      <c r="AD859" s="22"/>
      <c r="AE859" s="22"/>
      <c r="AF859" s="22"/>
      <c r="AG859" s="22"/>
      <c r="AI859" s="22"/>
      <c r="AK859" s="22"/>
      <c r="AL859" s="22"/>
      <c r="AM859" s="22"/>
      <c r="AO859" s="36"/>
    </row>
    <row r="860" spans="1:41" s="5" customFormat="1" x14ac:dyDescent="0.25">
      <c r="A860" s="22"/>
      <c r="B860" s="32"/>
      <c r="D860" s="32"/>
      <c r="E860" s="32"/>
      <c r="F860" s="32"/>
      <c r="G860" s="32"/>
      <c r="H860" s="32"/>
      <c r="I860" s="3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B860" s="22"/>
      <c r="AC860" s="22"/>
      <c r="AD860" s="22"/>
      <c r="AE860" s="22"/>
      <c r="AF860" s="22"/>
      <c r="AG860" s="22"/>
      <c r="AI860" s="22"/>
      <c r="AK860" s="22"/>
      <c r="AL860" s="22"/>
      <c r="AM860" s="22"/>
      <c r="AO860" s="36"/>
    </row>
    <row r="861" spans="1:41" s="5" customFormat="1" x14ac:dyDescent="0.25">
      <c r="A861" s="22"/>
      <c r="B861" s="32"/>
      <c r="D861" s="32"/>
      <c r="E861" s="32"/>
      <c r="F861" s="32"/>
      <c r="G861" s="32"/>
      <c r="H861" s="32"/>
      <c r="I861" s="3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B861" s="22"/>
      <c r="AC861" s="22"/>
      <c r="AD861" s="22"/>
      <c r="AE861" s="22"/>
      <c r="AF861" s="22"/>
      <c r="AG861" s="22"/>
      <c r="AI861" s="22"/>
      <c r="AK861" s="22"/>
      <c r="AL861" s="22"/>
      <c r="AM861" s="22"/>
      <c r="AO861" s="36"/>
    </row>
    <row r="862" spans="1:41" s="5" customFormat="1" x14ac:dyDescent="0.25">
      <c r="A862" s="22"/>
      <c r="B862" s="32"/>
      <c r="D862" s="32"/>
      <c r="E862" s="32"/>
      <c r="F862" s="32"/>
      <c r="G862" s="32"/>
      <c r="H862" s="32"/>
      <c r="I862" s="3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B862" s="22"/>
      <c r="AC862" s="22"/>
      <c r="AD862" s="22"/>
      <c r="AE862" s="22"/>
      <c r="AF862" s="22"/>
      <c r="AG862" s="22"/>
      <c r="AI862" s="22"/>
      <c r="AK862" s="22"/>
      <c r="AL862" s="22"/>
      <c r="AM862" s="22"/>
      <c r="AO862" s="36"/>
    </row>
    <row r="863" spans="1:41" s="5" customFormat="1" x14ac:dyDescent="0.25">
      <c r="A863" s="22"/>
      <c r="B863" s="32"/>
      <c r="D863" s="32"/>
      <c r="E863" s="32"/>
      <c r="F863" s="32"/>
      <c r="G863" s="32"/>
      <c r="H863" s="32"/>
      <c r="I863" s="3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B863" s="22"/>
      <c r="AC863" s="22"/>
      <c r="AD863" s="22"/>
      <c r="AE863" s="22"/>
      <c r="AF863" s="22"/>
      <c r="AG863" s="22"/>
      <c r="AI863" s="22"/>
      <c r="AK863" s="22"/>
      <c r="AL863" s="22"/>
      <c r="AM863" s="22"/>
      <c r="AO863" s="36"/>
    </row>
    <row r="864" spans="1:41" s="5" customFormat="1" x14ac:dyDescent="0.25">
      <c r="A864" s="22"/>
      <c r="B864" s="32"/>
      <c r="D864" s="32"/>
      <c r="E864" s="32"/>
      <c r="F864" s="32"/>
      <c r="G864" s="32"/>
      <c r="H864" s="32"/>
      <c r="I864" s="3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B864" s="22"/>
      <c r="AC864" s="22"/>
      <c r="AD864" s="22"/>
      <c r="AE864" s="22"/>
      <c r="AF864" s="22"/>
      <c r="AG864" s="22"/>
      <c r="AI864" s="22"/>
      <c r="AK864" s="22"/>
      <c r="AL864" s="22"/>
      <c r="AM864" s="22"/>
      <c r="AO864" s="36"/>
    </row>
    <row r="865" spans="1:41" s="5" customFormat="1" x14ac:dyDescent="0.25">
      <c r="A865" s="22"/>
      <c r="B865" s="32"/>
      <c r="D865" s="32"/>
      <c r="E865" s="32"/>
      <c r="F865" s="32"/>
      <c r="G865" s="32"/>
      <c r="H865" s="32"/>
      <c r="I865" s="3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B865" s="22"/>
      <c r="AC865" s="22"/>
      <c r="AD865" s="22"/>
      <c r="AE865" s="22"/>
      <c r="AF865" s="22"/>
      <c r="AG865" s="22"/>
      <c r="AI865" s="22"/>
      <c r="AK865" s="22"/>
      <c r="AL865" s="22"/>
      <c r="AM865" s="22"/>
      <c r="AO865" s="36"/>
    </row>
    <row r="866" spans="1:41" s="5" customFormat="1" x14ac:dyDescent="0.25">
      <c r="A866" s="22"/>
      <c r="B866" s="32"/>
      <c r="D866" s="32"/>
      <c r="E866" s="32"/>
      <c r="F866" s="32"/>
      <c r="G866" s="32"/>
      <c r="H866" s="32"/>
      <c r="I866" s="3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B866" s="22"/>
      <c r="AC866" s="22"/>
      <c r="AD866" s="22"/>
      <c r="AE866" s="22"/>
      <c r="AF866" s="22"/>
      <c r="AG866" s="22"/>
      <c r="AI866" s="22"/>
      <c r="AK866" s="22"/>
      <c r="AL866" s="22"/>
      <c r="AM866" s="22"/>
      <c r="AO866" s="36"/>
    </row>
    <row r="867" spans="1:41" s="5" customFormat="1" x14ac:dyDescent="0.25">
      <c r="A867" s="22"/>
      <c r="B867" s="32"/>
      <c r="D867" s="32"/>
      <c r="E867" s="32"/>
      <c r="F867" s="32"/>
      <c r="G867" s="32"/>
      <c r="H867" s="32"/>
      <c r="I867" s="3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B867" s="22"/>
      <c r="AC867" s="22"/>
      <c r="AD867" s="22"/>
      <c r="AE867" s="22"/>
      <c r="AF867" s="22"/>
      <c r="AG867" s="22"/>
      <c r="AI867" s="22"/>
      <c r="AK867" s="22"/>
      <c r="AL867" s="22"/>
      <c r="AM867" s="22"/>
      <c r="AO867" s="36"/>
    </row>
    <row r="868" spans="1:41" s="5" customFormat="1" x14ac:dyDescent="0.25">
      <c r="A868" s="22"/>
      <c r="B868" s="32"/>
      <c r="D868" s="32"/>
      <c r="E868" s="32"/>
      <c r="F868" s="32"/>
      <c r="G868" s="32"/>
      <c r="H868" s="32"/>
      <c r="I868" s="3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B868" s="22"/>
      <c r="AC868" s="22"/>
      <c r="AD868" s="22"/>
      <c r="AE868" s="22"/>
      <c r="AF868" s="22"/>
      <c r="AG868" s="22"/>
      <c r="AI868" s="22"/>
      <c r="AK868" s="22"/>
      <c r="AL868" s="22"/>
      <c r="AM868" s="22"/>
      <c r="AO868" s="36"/>
    </row>
    <row r="869" spans="1:41" s="5" customFormat="1" x14ac:dyDescent="0.25">
      <c r="A869" s="22"/>
      <c r="B869" s="32"/>
      <c r="D869" s="32"/>
      <c r="E869" s="32"/>
      <c r="F869" s="32"/>
      <c r="G869" s="32"/>
      <c r="H869" s="32"/>
      <c r="I869" s="3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B869" s="22"/>
      <c r="AC869" s="22"/>
      <c r="AD869" s="22"/>
      <c r="AE869" s="22"/>
      <c r="AF869" s="22"/>
      <c r="AG869" s="22"/>
      <c r="AI869" s="22"/>
      <c r="AK869" s="22"/>
      <c r="AL869" s="22"/>
      <c r="AM869" s="22"/>
      <c r="AO869" s="36"/>
    </row>
    <row r="870" spans="1:41" s="5" customFormat="1" x14ac:dyDescent="0.25">
      <c r="A870" s="22"/>
      <c r="B870" s="32"/>
      <c r="D870" s="32"/>
      <c r="E870" s="32"/>
      <c r="F870" s="32"/>
      <c r="G870" s="32"/>
      <c r="H870" s="32"/>
      <c r="I870" s="3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B870" s="22"/>
      <c r="AC870" s="22"/>
      <c r="AD870" s="22"/>
      <c r="AE870" s="22"/>
      <c r="AF870" s="22"/>
      <c r="AG870" s="22"/>
      <c r="AI870" s="22"/>
      <c r="AK870" s="22"/>
      <c r="AL870" s="22"/>
      <c r="AM870" s="22"/>
      <c r="AO870" s="36"/>
    </row>
    <row r="871" spans="1:41" s="5" customFormat="1" x14ac:dyDescent="0.25">
      <c r="A871" s="22"/>
      <c r="B871" s="32"/>
      <c r="D871" s="32"/>
      <c r="E871" s="32"/>
      <c r="F871" s="32"/>
      <c r="G871" s="32"/>
      <c r="H871" s="32"/>
      <c r="I871" s="3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B871" s="22"/>
      <c r="AC871" s="22"/>
      <c r="AD871" s="22"/>
      <c r="AE871" s="22"/>
      <c r="AF871" s="22"/>
      <c r="AG871" s="22"/>
      <c r="AI871" s="22"/>
      <c r="AK871" s="22"/>
      <c r="AL871" s="22"/>
      <c r="AM871" s="22"/>
      <c r="AO871" s="36"/>
    </row>
    <row r="872" spans="1:41" s="5" customFormat="1" x14ac:dyDescent="0.25">
      <c r="A872" s="22"/>
      <c r="B872" s="32"/>
      <c r="D872" s="32"/>
      <c r="E872" s="32"/>
      <c r="F872" s="32"/>
      <c r="G872" s="32"/>
      <c r="H872" s="32"/>
      <c r="I872" s="3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B872" s="22"/>
      <c r="AC872" s="22"/>
      <c r="AD872" s="22"/>
      <c r="AE872" s="22"/>
      <c r="AF872" s="22"/>
      <c r="AG872" s="22"/>
      <c r="AI872" s="22"/>
      <c r="AK872" s="22"/>
      <c r="AL872" s="22"/>
      <c r="AM872" s="22"/>
      <c r="AO872" s="36"/>
    </row>
    <row r="873" spans="1:41" s="5" customFormat="1" x14ac:dyDescent="0.25">
      <c r="A873" s="22"/>
      <c r="B873" s="32"/>
      <c r="D873" s="32"/>
      <c r="E873" s="32"/>
      <c r="F873" s="32"/>
      <c r="G873" s="32"/>
      <c r="H873" s="32"/>
      <c r="I873" s="3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B873" s="22"/>
      <c r="AC873" s="22"/>
      <c r="AD873" s="22"/>
      <c r="AE873" s="22"/>
      <c r="AF873" s="22"/>
      <c r="AG873" s="22"/>
      <c r="AI873" s="22"/>
      <c r="AK873" s="22"/>
      <c r="AL873" s="22"/>
      <c r="AM873" s="22"/>
      <c r="AO873" s="36"/>
    </row>
    <row r="874" spans="1:41" s="5" customFormat="1" x14ac:dyDescent="0.25">
      <c r="A874" s="22"/>
      <c r="B874" s="32"/>
      <c r="D874" s="32"/>
      <c r="E874" s="32"/>
      <c r="F874" s="32"/>
      <c r="G874" s="32"/>
      <c r="H874" s="32"/>
      <c r="I874" s="3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B874" s="22"/>
      <c r="AC874" s="22"/>
      <c r="AD874" s="22"/>
      <c r="AE874" s="22"/>
      <c r="AF874" s="22"/>
      <c r="AG874" s="22"/>
      <c r="AI874" s="22"/>
      <c r="AK874" s="22"/>
      <c r="AL874" s="22"/>
      <c r="AM874" s="22"/>
      <c r="AO874" s="36"/>
    </row>
    <row r="875" spans="1:41" s="5" customFormat="1" x14ac:dyDescent="0.25">
      <c r="A875" s="22"/>
      <c r="B875" s="32"/>
      <c r="D875" s="32"/>
      <c r="E875" s="32"/>
      <c r="F875" s="32"/>
      <c r="G875" s="32"/>
      <c r="H875" s="32"/>
      <c r="I875" s="3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B875" s="22"/>
      <c r="AC875" s="22"/>
      <c r="AD875" s="22"/>
      <c r="AE875" s="22"/>
      <c r="AF875" s="22"/>
      <c r="AG875" s="22"/>
      <c r="AI875" s="22"/>
      <c r="AK875" s="22"/>
      <c r="AL875" s="22"/>
      <c r="AM875" s="22"/>
      <c r="AO875" s="36"/>
    </row>
    <row r="876" spans="1:41" s="5" customFormat="1" x14ac:dyDescent="0.25">
      <c r="A876" s="22"/>
      <c r="B876" s="32"/>
      <c r="D876" s="32"/>
      <c r="E876" s="32"/>
      <c r="F876" s="32"/>
      <c r="G876" s="32"/>
      <c r="H876" s="32"/>
      <c r="I876" s="3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B876" s="22"/>
      <c r="AC876" s="22"/>
      <c r="AD876" s="22"/>
      <c r="AE876" s="22"/>
      <c r="AF876" s="22"/>
      <c r="AG876" s="22"/>
      <c r="AI876" s="22"/>
      <c r="AK876" s="22"/>
      <c r="AL876" s="22"/>
      <c r="AM876" s="22"/>
      <c r="AO876" s="36"/>
    </row>
    <row r="877" spans="1:41" s="5" customFormat="1" x14ac:dyDescent="0.25">
      <c r="A877" s="22"/>
      <c r="B877" s="32"/>
      <c r="D877" s="32"/>
      <c r="E877" s="32"/>
      <c r="F877" s="32"/>
      <c r="G877" s="32"/>
      <c r="H877" s="32"/>
      <c r="I877" s="3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B877" s="22"/>
      <c r="AC877" s="22"/>
      <c r="AD877" s="22"/>
      <c r="AE877" s="22"/>
      <c r="AF877" s="22"/>
      <c r="AG877" s="22"/>
      <c r="AI877" s="22"/>
      <c r="AK877" s="22"/>
      <c r="AL877" s="22"/>
      <c r="AM877" s="22"/>
      <c r="AO877" s="36"/>
    </row>
    <row r="878" spans="1:41" s="5" customFormat="1" x14ac:dyDescent="0.25">
      <c r="A878" s="22"/>
      <c r="B878" s="32"/>
      <c r="D878" s="32"/>
      <c r="E878" s="32"/>
      <c r="F878" s="32"/>
      <c r="G878" s="32"/>
      <c r="H878" s="32"/>
      <c r="I878" s="3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B878" s="22"/>
      <c r="AC878" s="22"/>
      <c r="AD878" s="22"/>
      <c r="AE878" s="22"/>
      <c r="AF878" s="22"/>
      <c r="AG878" s="22"/>
      <c r="AI878" s="22"/>
      <c r="AK878" s="22"/>
      <c r="AL878" s="22"/>
      <c r="AM878" s="22"/>
      <c r="AO878" s="36"/>
    </row>
    <row r="879" spans="1:41" s="5" customFormat="1" x14ac:dyDescent="0.25">
      <c r="A879" s="22"/>
      <c r="B879" s="32"/>
      <c r="D879" s="32"/>
      <c r="E879" s="32"/>
      <c r="F879" s="32"/>
      <c r="G879" s="32"/>
      <c r="H879" s="32"/>
      <c r="I879" s="3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B879" s="22"/>
      <c r="AC879" s="22"/>
      <c r="AD879" s="22"/>
      <c r="AE879" s="22"/>
      <c r="AF879" s="22"/>
      <c r="AG879" s="22"/>
      <c r="AI879" s="22"/>
      <c r="AK879" s="22"/>
      <c r="AL879" s="22"/>
      <c r="AM879" s="22"/>
      <c r="AO879" s="36"/>
    </row>
    <row r="880" spans="1:41" s="5" customFormat="1" x14ac:dyDescent="0.25">
      <c r="A880" s="22"/>
      <c r="B880" s="32"/>
      <c r="D880" s="32"/>
      <c r="E880" s="32"/>
      <c r="F880" s="32"/>
      <c r="G880" s="32"/>
      <c r="H880" s="32"/>
      <c r="I880" s="3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B880" s="22"/>
      <c r="AC880" s="22"/>
      <c r="AD880" s="22"/>
      <c r="AE880" s="22"/>
      <c r="AF880" s="22"/>
      <c r="AG880" s="22"/>
      <c r="AI880" s="22"/>
      <c r="AK880" s="22"/>
      <c r="AL880" s="22"/>
      <c r="AM880" s="22"/>
      <c r="AO880" s="36"/>
    </row>
    <row r="881" spans="1:41" s="5" customFormat="1" x14ac:dyDescent="0.25">
      <c r="A881" s="22"/>
      <c r="B881" s="32"/>
      <c r="D881" s="32"/>
      <c r="E881" s="32"/>
      <c r="F881" s="32"/>
      <c r="G881" s="32"/>
      <c r="H881" s="32"/>
      <c r="I881" s="3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B881" s="22"/>
      <c r="AC881" s="22"/>
      <c r="AD881" s="22"/>
      <c r="AE881" s="22"/>
      <c r="AF881" s="22"/>
      <c r="AG881" s="22"/>
      <c r="AI881" s="22"/>
      <c r="AK881" s="22"/>
      <c r="AL881" s="22"/>
      <c r="AM881" s="22"/>
      <c r="AO881" s="36"/>
    </row>
    <row r="882" spans="1:41" s="5" customFormat="1" x14ac:dyDescent="0.25">
      <c r="A882" s="22"/>
      <c r="B882" s="32"/>
      <c r="D882" s="32"/>
      <c r="E882" s="32"/>
      <c r="F882" s="32"/>
      <c r="G882" s="32"/>
      <c r="H882" s="32"/>
      <c r="I882" s="3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B882" s="22"/>
      <c r="AC882" s="22"/>
      <c r="AD882" s="22"/>
      <c r="AE882" s="22"/>
      <c r="AF882" s="22"/>
      <c r="AG882" s="22"/>
      <c r="AI882" s="22"/>
      <c r="AK882" s="22"/>
      <c r="AL882" s="22"/>
      <c r="AM882" s="22"/>
      <c r="AO882" s="36"/>
    </row>
    <row r="883" spans="1:41" s="5" customFormat="1" x14ac:dyDescent="0.25">
      <c r="A883" s="22"/>
      <c r="B883" s="32"/>
      <c r="D883" s="32"/>
      <c r="E883" s="32"/>
      <c r="F883" s="32"/>
      <c r="G883" s="32"/>
      <c r="H883" s="32"/>
      <c r="I883" s="3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B883" s="22"/>
      <c r="AC883" s="22"/>
      <c r="AD883" s="22"/>
      <c r="AE883" s="22"/>
      <c r="AF883" s="22"/>
      <c r="AG883" s="22"/>
      <c r="AI883" s="22"/>
      <c r="AK883" s="22"/>
      <c r="AL883" s="22"/>
      <c r="AM883" s="22"/>
      <c r="AO883" s="36"/>
    </row>
    <row r="884" spans="1:41" s="5" customFormat="1" x14ac:dyDescent="0.25">
      <c r="A884" s="22"/>
      <c r="B884" s="32"/>
      <c r="D884" s="32"/>
      <c r="E884" s="32"/>
      <c r="F884" s="32"/>
      <c r="G884" s="32"/>
      <c r="H884" s="32"/>
      <c r="I884" s="3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B884" s="22"/>
      <c r="AC884" s="22"/>
      <c r="AD884" s="22"/>
      <c r="AE884" s="22"/>
      <c r="AF884" s="22"/>
      <c r="AG884" s="22"/>
      <c r="AI884" s="22"/>
      <c r="AK884" s="22"/>
      <c r="AL884" s="22"/>
      <c r="AM884" s="22"/>
      <c r="AO884" s="36"/>
    </row>
    <row r="885" spans="1:41" s="5" customFormat="1" x14ac:dyDescent="0.25">
      <c r="A885" s="22"/>
      <c r="B885" s="32"/>
      <c r="D885" s="32"/>
      <c r="E885" s="32"/>
      <c r="F885" s="32"/>
      <c r="G885" s="32"/>
      <c r="H885" s="32"/>
      <c r="I885" s="3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B885" s="22"/>
      <c r="AC885" s="22"/>
      <c r="AD885" s="22"/>
      <c r="AE885" s="22"/>
      <c r="AF885" s="22"/>
      <c r="AG885" s="22"/>
      <c r="AI885" s="22"/>
      <c r="AK885" s="22"/>
      <c r="AL885" s="22"/>
      <c r="AM885" s="22"/>
      <c r="AO885" s="36"/>
    </row>
    <row r="886" spans="1:41" s="5" customFormat="1" x14ac:dyDescent="0.25">
      <c r="A886" s="22"/>
      <c r="B886" s="32"/>
      <c r="D886" s="32"/>
      <c r="E886" s="32"/>
      <c r="F886" s="32"/>
      <c r="G886" s="32"/>
      <c r="H886" s="32"/>
      <c r="I886" s="3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B886" s="22"/>
      <c r="AC886" s="22"/>
      <c r="AD886" s="22"/>
      <c r="AE886" s="22"/>
      <c r="AF886" s="22"/>
      <c r="AG886" s="22"/>
      <c r="AI886" s="22"/>
      <c r="AK886" s="22"/>
      <c r="AL886" s="22"/>
      <c r="AM886" s="22"/>
      <c r="AO886" s="36"/>
    </row>
    <row r="887" spans="1:41" s="5" customFormat="1" x14ac:dyDescent="0.25">
      <c r="A887" s="22"/>
      <c r="B887" s="32"/>
      <c r="D887" s="32"/>
      <c r="E887" s="32"/>
      <c r="F887" s="32"/>
      <c r="G887" s="32"/>
      <c r="H887" s="32"/>
      <c r="I887" s="3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B887" s="22"/>
      <c r="AC887" s="22"/>
      <c r="AD887" s="22"/>
      <c r="AE887" s="22"/>
      <c r="AF887" s="22"/>
      <c r="AG887" s="22"/>
      <c r="AI887" s="22"/>
      <c r="AK887" s="22"/>
      <c r="AL887" s="22"/>
      <c r="AM887" s="22"/>
      <c r="AO887" s="36"/>
    </row>
    <row r="888" spans="1:41" s="5" customFormat="1" x14ac:dyDescent="0.25">
      <c r="A888" s="22"/>
      <c r="B888" s="32"/>
      <c r="D888" s="32"/>
      <c r="E888" s="32"/>
      <c r="F888" s="32"/>
      <c r="G888" s="32"/>
      <c r="H888" s="32"/>
      <c r="I888" s="3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B888" s="22"/>
      <c r="AC888" s="22"/>
      <c r="AD888" s="22"/>
      <c r="AE888" s="22"/>
      <c r="AF888" s="22"/>
      <c r="AG888" s="22"/>
      <c r="AI888" s="22"/>
      <c r="AK888" s="22"/>
      <c r="AL888" s="22"/>
      <c r="AM888" s="22"/>
      <c r="AO888" s="36"/>
    </row>
    <row r="889" spans="1:41" s="5" customFormat="1" x14ac:dyDescent="0.25">
      <c r="A889" s="22"/>
      <c r="B889" s="32"/>
      <c r="D889" s="32"/>
      <c r="E889" s="32"/>
      <c r="F889" s="32"/>
      <c r="G889" s="32"/>
      <c r="H889" s="32"/>
      <c r="I889" s="3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B889" s="22"/>
      <c r="AC889" s="22"/>
      <c r="AD889" s="22"/>
      <c r="AE889" s="22"/>
      <c r="AF889" s="22"/>
      <c r="AG889" s="22"/>
      <c r="AI889" s="22"/>
      <c r="AK889" s="22"/>
      <c r="AL889" s="22"/>
      <c r="AM889" s="22"/>
      <c r="AO889" s="36"/>
    </row>
    <row r="890" spans="1:41" s="5" customFormat="1" x14ac:dyDescent="0.25">
      <c r="A890" s="22"/>
      <c r="B890" s="32"/>
      <c r="D890" s="32"/>
      <c r="E890" s="32"/>
      <c r="F890" s="32"/>
      <c r="G890" s="32"/>
      <c r="H890" s="32"/>
      <c r="I890" s="3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B890" s="22"/>
      <c r="AC890" s="22"/>
      <c r="AD890" s="22"/>
      <c r="AE890" s="22"/>
      <c r="AF890" s="22"/>
      <c r="AG890" s="22"/>
      <c r="AI890" s="22"/>
      <c r="AK890" s="22"/>
      <c r="AL890" s="22"/>
      <c r="AM890" s="22"/>
      <c r="AO890" s="36"/>
    </row>
    <row r="891" spans="1:41" s="5" customFormat="1" x14ac:dyDescent="0.25">
      <c r="A891" s="22"/>
      <c r="B891" s="32"/>
      <c r="D891" s="32"/>
      <c r="E891" s="32"/>
      <c r="F891" s="32"/>
      <c r="G891" s="32"/>
      <c r="H891" s="32"/>
      <c r="I891" s="3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B891" s="22"/>
      <c r="AC891" s="22"/>
      <c r="AD891" s="22"/>
      <c r="AE891" s="22"/>
      <c r="AF891" s="22"/>
      <c r="AG891" s="22"/>
      <c r="AI891" s="22"/>
      <c r="AK891" s="22"/>
      <c r="AL891" s="22"/>
      <c r="AM891" s="22"/>
      <c r="AO891" s="36"/>
    </row>
    <row r="892" spans="1:41" s="5" customFormat="1" x14ac:dyDescent="0.25">
      <c r="A892" s="22"/>
      <c r="B892" s="32"/>
      <c r="D892" s="32"/>
      <c r="E892" s="32"/>
      <c r="F892" s="32"/>
      <c r="G892" s="32"/>
      <c r="H892" s="32"/>
      <c r="I892" s="3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B892" s="22"/>
      <c r="AC892" s="22"/>
      <c r="AD892" s="22"/>
      <c r="AE892" s="22"/>
      <c r="AF892" s="22"/>
      <c r="AG892" s="22"/>
      <c r="AI892" s="22"/>
      <c r="AK892" s="22"/>
      <c r="AL892" s="22"/>
      <c r="AM892" s="22"/>
      <c r="AO892" s="36"/>
    </row>
    <row r="893" spans="1:41" s="5" customFormat="1" x14ac:dyDescent="0.25">
      <c r="A893" s="22"/>
      <c r="B893" s="32"/>
      <c r="D893" s="32"/>
      <c r="E893" s="32"/>
      <c r="F893" s="32"/>
      <c r="G893" s="32"/>
      <c r="H893" s="32"/>
      <c r="I893" s="3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B893" s="22"/>
      <c r="AC893" s="22"/>
      <c r="AD893" s="22"/>
      <c r="AE893" s="22"/>
      <c r="AF893" s="22"/>
      <c r="AG893" s="22"/>
      <c r="AI893" s="22"/>
      <c r="AK893" s="22"/>
      <c r="AL893" s="22"/>
      <c r="AM893" s="22"/>
      <c r="AO893" s="36"/>
    </row>
    <row r="894" spans="1:41" s="5" customFormat="1" x14ac:dyDescent="0.25">
      <c r="A894" s="22"/>
      <c r="B894" s="32"/>
      <c r="D894" s="32"/>
      <c r="E894" s="32"/>
      <c r="F894" s="32"/>
      <c r="G894" s="32"/>
      <c r="H894" s="32"/>
      <c r="I894" s="3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B894" s="22"/>
      <c r="AC894" s="22"/>
      <c r="AD894" s="22"/>
      <c r="AE894" s="22"/>
      <c r="AF894" s="22"/>
      <c r="AG894" s="22"/>
      <c r="AI894" s="22"/>
      <c r="AK894" s="22"/>
      <c r="AL894" s="22"/>
      <c r="AM894" s="22"/>
      <c r="AO894" s="36"/>
    </row>
    <row r="895" spans="1:41" s="5" customFormat="1" x14ac:dyDescent="0.25">
      <c r="A895" s="22"/>
      <c r="B895" s="32"/>
      <c r="D895" s="32"/>
      <c r="E895" s="32"/>
      <c r="F895" s="32"/>
      <c r="G895" s="32"/>
      <c r="H895" s="32"/>
      <c r="I895" s="3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B895" s="22"/>
      <c r="AC895" s="22"/>
      <c r="AD895" s="22"/>
      <c r="AE895" s="22"/>
      <c r="AF895" s="22"/>
      <c r="AG895" s="22"/>
      <c r="AI895" s="22"/>
      <c r="AK895" s="22"/>
      <c r="AL895" s="22"/>
      <c r="AM895" s="22"/>
      <c r="AO895" s="36"/>
    </row>
    <row r="896" spans="1:41" s="5" customFormat="1" x14ac:dyDescent="0.25">
      <c r="A896" s="22"/>
      <c r="B896" s="32"/>
      <c r="D896" s="32"/>
      <c r="E896" s="32"/>
      <c r="F896" s="32"/>
      <c r="G896" s="32"/>
      <c r="H896" s="32"/>
      <c r="I896" s="3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B896" s="22"/>
      <c r="AC896" s="22"/>
      <c r="AD896" s="22"/>
      <c r="AE896" s="22"/>
      <c r="AF896" s="22"/>
      <c r="AG896" s="22"/>
      <c r="AI896" s="22"/>
      <c r="AK896" s="22"/>
      <c r="AL896" s="22"/>
      <c r="AM896" s="22"/>
      <c r="AO896" s="36"/>
    </row>
    <row r="897" spans="1:41" s="5" customFormat="1" x14ac:dyDescent="0.25">
      <c r="A897" s="22"/>
      <c r="B897" s="32"/>
      <c r="D897" s="32"/>
      <c r="E897" s="32"/>
      <c r="F897" s="32"/>
      <c r="G897" s="32"/>
      <c r="H897" s="32"/>
      <c r="I897" s="3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B897" s="22"/>
      <c r="AC897" s="22"/>
      <c r="AD897" s="22"/>
      <c r="AE897" s="22"/>
      <c r="AF897" s="22"/>
      <c r="AG897" s="22"/>
      <c r="AI897" s="22"/>
      <c r="AK897" s="22"/>
      <c r="AL897" s="22"/>
      <c r="AM897" s="22"/>
      <c r="AO897" s="36"/>
    </row>
    <row r="898" spans="1:41" s="5" customFormat="1" x14ac:dyDescent="0.25">
      <c r="A898" s="22"/>
      <c r="B898" s="32"/>
      <c r="D898" s="32"/>
      <c r="E898" s="32"/>
      <c r="F898" s="32"/>
      <c r="G898" s="32"/>
      <c r="H898" s="32"/>
      <c r="I898" s="3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B898" s="22"/>
      <c r="AC898" s="22"/>
      <c r="AD898" s="22"/>
      <c r="AE898" s="22"/>
      <c r="AF898" s="22"/>
      <c r="AG898" s="22"/>
      <c r="AI898" s="22"/>
      <c r="AK898" s="22"/>
      <c r="AL898" s="22"/>
      <c r="AM898" s="22"/>
      <c r="AO898" s="36"/>
    </row>
    <row r="899" spans="1:41" s="5" customFormat="1" x14ac:dyDescent="0.25">
      <c r="A899" s="22"/>
      <c r="B899" s="32"/>
      <c r="D899" s="32"/>
      <c r="E899" s="32"/>
      <c r="F899" s="32"/>
      <c r="G899" s="32"/>
      <c r="H899" s="32"/>
      <c r="I899" s="3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B899" s="22"/>
      <c r="AC899" s="22"/>
      <c r="AD899" s="22"/>
      <c r="AE899" s="22"/>
      <c r="AF899" s="22"/>
      <c r="AG899" s="22"/>
      <c r="AI899" s="22"/>
      <c r="AK899" s="22"/>
      <c r="AL899" s="22"/>
      <c r="AM899" s="22"/>
      <c r="AO899" s="36"/>
    </row>
    <row r="900" spans="1:41" s="5" customFormat="1" x14ac:dyDescent="0.25">
      <c r="A900" s="22"/>
      <c r="B900" s="32"/>
      <c r="D900" s="32"/>
      <c r="E900" s="32"/>
      <c r="F900" s="32"/>
      <c r="G900" s="32"/>
      <c r="H900" s="32"/>
      <c r="I900" s="3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B900" s="22"/>
      <c r="AC900" s="22"/>
      <c r="AD900" s="22"/>
      <c r="AE900" s="22"/>
      <c r="AF900" s="22"/>
      <c r="AG900" s="22"/>
      <c r="AI900" s="22"/>
      <c r="AK900" s="22"/>
      <c r="AL900" s="22"/>
      <c r="AM900" s="22"/>
      <c r="AO900" s="36"/>
    </row>
    <row r="901" spans="1:41" s="5" customFormat="1" x14ac:dyDescent="0.25">
      <c r="A901" s="22"/>
      <c r="B901" s="32"/>
      <c r="D901" s="32"/>
      <c r="E901" s="32"/>
      <c r="F901" s="32"/>
      <c r="G901" s="32"/>
      <c r="H901" s="32"/>
      <c r="I901" s="3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B901" s="22"/>
      <c r="AC901" s="22"/>
      <c r="AD901" s="22"/>
      <c r="AE901" s="22"/>
      <c r="AF901" s="22"/>
      <c r="AG901" s="22"/>
      <c r="AI901" s="22"/>
      <c r="AK901" s="22"/>
      <c r="AL901" s="22"/>
      <c r="AM901" s="22"/>
      <c r="AO901" s="36"/>
    </row>
    <row r="902" spans="1:41" s="5" customFormat="1" x14ac:dyDescent="0.25">
      <c r="A902" s="22"/>
      <c r="B902" s="32"/>
      <c r="D902" s="32"/>
      <c r="E902" s="32"/>
      <c r="F902" s="32"/>
      <c r="G902" s="32"/>
      <c r="H902" s="32"/>
      <c r="I902" s="3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B902" s="22"/>
      <c r="AC902" s="22"/>
      <c r="AD902" s="22"/>
      <c r="AE902" s="22"/>
      <c r="AF902" s="22"/>
      <c r="AG902" s="22"/>
      <c r="AI902" s="22"/>
      <c r="AK902" s="22"/>
      <c r="AL902" s="22"/>
      <c r="AM902" s="22"/>
      <c r="AO902" s="36"/>
    </row>
    <row r="903" spans="1:41" s="5" customFormat="1" x14ac:dyDescent="0.25">
      <c r="A903" s="22"/>
      <c r="B903" s="32"/>
      <c r="D903" s="32"/>
      <c r="E903" s="32"/>
      <c r="F903" s="32"/>
      <c r="G903" s="32"/>
      <c r="H903" s="32"/>
      <c r="I903" s="3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B903" s="22"/>
      <c r="AC903" s="22"/>
      <c r="AD903" s="22"/>
      <c r="AE903" s="22"/>
      <c r="AF903" s="22"/>
      <c r="AG903" s="22"/>
      <c r="AI903" s="22"/>
      <c r="AK903" s="22"/>
      <c r="AL903" s="22"/>
      <c r="AM903" s="22"/>
      <c r="AO903" s="36"/>
    </row>
    <row r="904" spans="1:41" s="5" customFormat="1" x14ac:dyDescent="0.25">
      <c r="A904" s="22"/>
      <c r="B904" s="32"/>
      <c r="D904" s="32"/>
      <c r="E904" s="32"/>
      <c r="F904" s="32"/>
      <c r="G904" s="32"/>
      <c r="H904" s="32"/>
      <c r="I904" s="3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B904" s="22"/>
      <c r="AC904" s="22"/>
      <c r="AD904" s="22"/>
      <c r="AE904" s="22"/>
      <c r="AF904" s="22"/>
      <c r="AG904" s="22"/>
      <c r="AI904" s="22"/>
      <c r="AK904" s="22"/>
      <c r="AL904" s="22"/>
      <c r="AM904" s="22"/>
      <c r="AO904" s="36"/>
    </row>
    <row r="905" spans="1:41" s="5" customFormat="1" x14ac:dyDescent="0.25">
      <c r="A905" s="22"/>
      <c r="B905" s="32"/>
      <c r="D905" s="32"/>
      <c r="E905" s="32"/>
      <c r="F905" s="32"/>
      <c r="G905" s="32"/>
      <c r="H905" s="32"/>
      <c r="I905" s="3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B905" s="22"/>
      <c r="AC905" s="22"/>
      <c r="AD905" s="22"/>
      <c r="AE905" s="22"/>
      <c r="AF905" s="22"/>
      <c r="AG905" s="22"/>
      <c r="AI905" s="22"/>
      <c r="AK905" s="22"/>
      <c r="AL905" s="22"/>
      <c r="AM905" s="22"/>
      <c r="AO905" s="36"/>
    </row>
    <row r="906" spans="1:41" s="5" customFormat="1" x14ac:dyDescent="0.25">
      <c r="A906" s="22"/>
      <c r="B906" s="32"/>
      <c r="D906" s="32"/>
      <c r="E906" s="32"/>
      <c r="F906" s="32"/>
      <c r="G906" s="32"/>
      <c r="H906" s="32"/>
      <c r="I906" s="3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B906" s="22"/>
      <c r="AC906" s="22"/>
      <c r="AD906" s="22"/>
      <c r="AE906" s="22"/>
      <c r="AF906" s="22"/>
      <c r="AG906" s="22"/>
      <c r="AI906" s="22"/>
      <c r="AK906" s="22"/>
      <c r="AL906" s="22"/>
      <c r="AM906" s="22"/>
      <c r="AO906" s="36"/>
    </row>
    <row r="907" spans="1:41" s="5" customFormat="1" x14ac:dyDescent="0.25">
      <c r="A907" s="22"/>
      <c r="B907" s="32"/>
      <c r="D907" s="32"/>
      <c r="E907" s="32"/>
      <c r="F907" s="32"/>
      <c r="G907" s="32"/>
      <c r="H907" s="32"/>
      <c r="I907" s="3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B907" s="22"/>
      <c r="AC907" s="22"/>
      <c r="AD907" s="22"/>
      <c r="AE907" s="22"/>
      <c r="AF907" s="22"/>
      <c r="AG907" s="22"/>
      <c r="AI907" s="22"/>
      <c r="AK907" s="22"/>
      <c r="AL907" s="22"/>
      <c r="AM907" s="22"/>
      <c r="AO907" s="36"/>
    </row>
    <row r="908" spans="1:41" s="5" customFormat="1" x14ac:dyDescent="0.25">
      <c r="A908" s="22"/>
      <c r="B908" s="32"/>
      <c r="D908" s="32"/>
      <c r="E908" s="32"/>
      <c r="F908" s="32"/>
      <c r="G908" s="32"/>
      <c r="H908" s="32"/>
      <c r="I908" s="3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B908" s="22"/>
      <c r="AC908" s="22"/>
      <c r="AD908" s="22"/>
      <c r="AE908" s="22"/>
      <c r="AF908" s="22"/>
      <c r="AG908" s="22"/>
      <c r="AI908" s="22"/>
      <c r="AK908" s="22"/>
      <c r="AL908" s="22"/>
      <c r="AM908" s="22"/>
      <c r="AO908" s="36"/>
    </row>
    <row r="909" spans="1:41" s="5" customFormat="1" x14ac:dyDescent="0.25">
      <c r="A909" s="22"/>
      <c r="B909" s="32"/>
      <c r="D909" s="32"/>
      <c r="E909" s="32"/>
      <c r="F909" s="32"/>
      <c r="G909" s="32"/>
      <c r="H909" s="32"/>
      <c r="I909" s="3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B909" s="22"/>
      <c r="AC909" s="22"/>
      <c r="AD909" s="22"/>
      <c r="AE909" s="22"/>
      <c r="AF909" s="22"/>
      <c r="AG909" s="22"/>
      <c r="AI909" s="22"/>
      <c r="AK909" s="22"/>
      <c r="AL909" s="22"/>
      <c r="AM909" s="22"/>
      <c r="AO909" s="36"/>
    </row>
    <row r="910" spans="1:41" s="5" customFormat="1" x14ac:dyDescent="0.25">
      <c r="A910" s="22"/>
      <c r="B910" s="32"/>
      <c r="D910" s="32"/>
      <c r="E910" s="32"/>
      <c r="F910" s="32"/>
      <c r="G910" s="32"/>
      <c r="H910" s="32"/>
      <c r="I910" s="3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B910" s="22"/>
      <c r="AC910" s="22"/>
      <c r="AD910" s="22"/>
      <c r="AE910" s="22"/>
      <c r="AF910" s="22"/>
      <c r="AG910" s="22"/>
      <c r="AI910" s="22"/>
      <c r="AK910" s="22"/>
      <c r="AL910" s="22"/>
      <c r="AM910" s="22"/>
      <c r="AO910" s="36"/>
    </row>
    <row r="911" spans="1:41" s="5" customFormat="1" x14ac:dyDescent="0.25">
      <c r="A911" s="22"/>
      <c r="B911" s="32"/>
      <c r="D911" s="32"/>
      <c r="E911" s="32"/>
      <c r="F911" s="32"/>
      <c r="G911" s="32"/>
      <c r="H911" s="32"/>
      <c r="I911" s="3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B911" s="22"/>
      <c r="AC911" s="22"/>
      <c r="AD911" s="22"/>
      <c r="AE911" s="22"/>
      <c r="AF911" s="22"/>
      <c r="AG911" s="22"/>
      <c r="AI911" s="22"/>
      <c r="AK911" s="22"/>
      <c r="AL911" s="22"/>
      <c r="AM911" s="22"/>
      <c r="AO911" s="36"/>
    </row>
    <row r="912" spans="1:41" s="5" customFormat="1" x14ac:dyDescent="0.25">
      <c r="A912" s="22"/>
      <c r="B912" s="32"/>
      <c r="D912" s="32"/>
      <c r="E912" s="32"/>
      <c r="F912" s="32"/>
      <c r="G912" s="32"/>
      <c r="H912" s="32"/>
      <c r="I912" s="3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B912" s="22"/>
      <c r="AC912" s="22"/>
      <c r="AD912" s="22"/>
      <c r="AE912" s="22"/>
      <c r="AF912" s="22"/>
      <c r="AG912" s="22"/>
      <c r="AI912" s="22"/>
      <c r="AK912" s="22"/>
      <c r="AL912" s="22"/>
      <c r="AM912" s="22"/>
      <c r="AO912" s="36"/>
    </row>
    <row r="913" spans="1:41" s="5" customFormat="1" x14ac:dyDescent="0.25">
      <c r="A913" s="22"/>
      <c r="B913" s="32"/>
      <c r="D913" s="32"/>
      <c r="E913" s="32"/>
      <c r="F913" s="32"/>
      <c r="G913" s="32"/>
      <c r="H913" s="32"/>
      <c r="I913" s="3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B913" s="22"/>
      <c r="AC913" s="22"/>
      <c r="AD913" s="22"/>
      <c r="AE913" s="22"/>
      <c r="AF913" s="22"/>
      <c r="AG913" s="22"/>
      <c r="AI913" s="22"/>
      <c r="AK913" s="22"/>
      <c r="AL913" s="22"/>
      <c r="AM913" s="22"/>
      <c r="AO913" s="36"/>
    </row>
    <row r="914" spans="1:41" s="5" customFormat="1" x14ac:dyDescent="0.25">
      <c r="A914" s="22"/>
      <c r="B914" s="32"/>
      <c r="D914" s="32"/>
      <c r="E914" s="32"/>
      <c r="F914" s="32"/>
      <c r="G914" s="32"/>
      <c r="H914" s="32"/>
      <c r="I914" s="3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B914" s="22"/>
      <c r="AC914" s="22"/>
      <c r="AD914" s="22"/>
      <c r="AE914" s="22"/>
      <c r="AF914" s="22"/>
      <c r="AG914" s="22"/>
      <c r="AI914" s="22"/>
      <c r="AK914" s="22"/>
      <c r="AL914" s="22"/>
      <c r="AM914" s="22"/>
      <c r="AO914" s="36"/>
    </row>
    <row r="915" spans="1:41" s="5" customFormat="1" x14ac:dyDescent="0.25">
      <c r="A915" s="22"/>
      <c r="B915" s="32"/>
      <c r="D915" s="32"/>
      <c r="E915" s="32"/>
      <c r="F915" s="32"/>
      <c r="G915" s="32"/>
      <c r="H915" s="32"/>
      <c r="I915" s="3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B915" s="22"/>
      <c r="AC915" s="22"/>
      <c r="AD915" s="22"/>
      <c r="AE915" s="22"/>
      <c r="AF915" s="22"/>
      <c r="AG915" s="22"/>
      <c r="AI915" s="22"/>
      <c r="AK915" s="22"/>
      <c r="AL915" s="22"/>
      <c r="AM915" s="22"/>
      <c r="AO915" s="36"/>
    </row>
    <row r="916" spans="1:41" s="5" customFormat="1" x14ac:dyDescent="0.25">
      <c r="A916" s="22"/>
      <c r="B916" s="32"/>
      <c r="D916" s="32"/>
      <c r="E916" s="32"/>
      <c r="F916" s="32"/>
      <c r="G916" s="32"/>
      <c r="H916" s="32"/>
      <c r="I916" s="3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B916" s="22"/>
      <c r="AC916" s="22"/>
      <c r="AD916" s="22"/>
      <c r="AE916" s="22"/>
      <c r="AF916" s="22"/>
      <c r="AG916" s="22"/>
      <c r="AI916" s="22"/>
      <c r="AK916" s="22"/>
      <c r="AL916" s="22"/>
      <c r="AM916" s="22"/>
      <c r="AO916" s="36"/>
    </row>
    <row r="917" spans="1:41" s="5" customFormat="1" x14ac:dyDescent="0.25">
      <c r="A917" s="22"/>
      <c r="B917" s="32"/>
      <c r="D917" s="32"/>
      <c r="E917" s="32"/>
      <c r="F917" s="32"/>
      <c r="G917" s="32"/>
      <c r="H917" s="32"/>
      <c r="I917" s="3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B917" s="22"/>
      <c r="AC917" s="22"/>
      <c r="AD917" s="22"/>
      <c r="AE917" s="22"/>
      <c r="AF917" s="22"/>
      <c r="AG917" s="22"/>
      <c r="AI917" s="22"/>
      <c r="AK917" s="22"/>
      <c r="AL917" s="22"/>
      <c r="AM917" s="22"/>
      <c r="AO917" s="36"/>
    </row>
    <row r="918" spans="1:41" s="5" customFormat="1" x14ac:dyDescent="0.25">
      <c r="A918" s="22"/>
      <c r="B918" s="32"/>
      <c r="D918" s="32"/>
      <c r="E918" s="32"/>
      <c r="F918" s="32"/>
      <c r="G918" s="32"/>
      <c r="H918" s="32"/>
      <c r="I918" s="3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B918" s="22"/>
      <c r="AC918" s="22"/>
      <c r="AD918" s="22"/>
      <c r="AE918" s="22"/>
      <c r="AF918" s="22"/>
      <c r="AG918" s="22"/>
      <c r="AI918" s="22"/>
      <c r="AK918" s="22"/>
      <c r="AL918" s="22"/>
      <c r="AM918" s="22"/>
      <c r="AO918" s="36"/>
    </row>
    <row r="919" spans="1:41" s="5" customFormat="1" x14ac:dyDescent="0.25">
      <c r="A919" s="22"/>
      <c r="B919" s="32"/>
      <c r="D919" s="32"/>
      <c r="E919" s="32"/>
      <c r="F919" s="32"/>
      <c r="G919" s="32"/>
      <c r="H919" s="32"/>
      <c r="I919" s="3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B919" s="22"/>
      <c r="AC919" s="22"/>
      <c r="AD919" s="22"/>
      <c r="AE919" s="22"/>
      <c r="AF919" s="22"/>
      <c r="AG919" s="22"/>
      <c r="AI919" s="22"/>
      <c r="AK919" s="22"/>
      <c r="AL919" s="22"/>
      <c r="AM919" s="22"/>
      <c r="AO919" s="36"/>
    </row>
    <row r="920" spans="1:41" s="5" customFormat="1" x14ac:dyDescent="0.25">
      <c r="A920" s="22"/>
      <c r="B920" s="32"/>
      <c r="D920" s="32"/>
      <c r="E920" s="32"/>
      <c r="F920" s="32"/>
      <c r="G920" s="32"/>
      <c r="H920" s="32"/>
      <c r="I920" s="3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B920" s="22"/>
      <c r="AC920" s="22"/>
      <c r="AD920" s="22"/>
      <c r="AE920" s="22"/>
      <c r="AF920" s="22"/>
      <c r="AG920" s="22"/>
      <c r="AI920" s="22"/>
      <c r="AK920" s="22"/>
      <c r="AL920" s="22"/>
      <c r="AM920" s="22"/>
      <c r="AO920" s="36"/>
    </row>
    <row r="921" spans="1:41" s="5" customFormat="1" x14ac:dyDescent="0.25">
      <c r="A921" s="22"/>
      <c r="B921" s="32"/>
      <c r="D921" s="32"/>
      <c r="E921" s="32"/>
      <c r="F921" s="32"/>
      <c r="G921" s="32"/>
      <c r="H921" s="32"/>
      <c r="I921" s="3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B921" s="22"/>
      <c r="AC921" s="22"/>
      <c r="AD921" s="22"/>
      <c r="AE921" s="22"/>
      <c r="AF921" s="22"/>
      <c r="AG921" s="22"/>
      <c r="AI921" s="22"/>
      <c r="AK921" s="22"/>
      <c r="AL921" s="22"/>
      <c r="AM921" s="22"/>
      <c r="AO921" s="36"/>
    </row>
    <row r="922" spans="1:41" s="5" customFormat="1" x14ac:dyDescent="0.25">
      <c r="A922" s="22"/>
      <c r="B922" s="32"/>
      <c r="D922" s="32"/>
      <c r="E922" s="32"/>
      <c r="F922" s="32"/>
      <c r="G922" s="32"/>
      <c r="H922" s="32"/>
      <c r="I922" s="3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B922" s="22"/>
      <c r="AC922" s="22"/>
      <c r="AD922" s="22"/>
      <c r="AE922" s="22"/>
      <c r="AF922" s="22"/>
      <c r="AG922" s="22"/>
      <c r="AI922" s="22"/>
      <c r="AK922" s="22"/>
      <c r="AL922" s="22"/>
      <c r="AM922" s="22"/>
      <c r="AO922" s="36"/>
    </row>
    <row r="923" spans="1:41" s="5" customFormat="1" x14ac:dyDescent="0.25">
      <c r="A923" s="22"/>
      <c r="B923" s="32"/>
      <c r="D923" s="32"/>
      <c r="E923" s="32"/>
      <c r="F923" s="32"/>
      <c r="G923" s="32"/>
      <c r="H923" s="32"/>
      <c r="I923" s="3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B923" s="22"/>
      <c r="AC923" s="22"/>
      <c r="AD923" s="22"/>
      <c r="AE923" s="22"/>
      <c r="AF923" s="22"/>
      <c r="AG923" s="22"/>
      <c r="AI923" s="22"/>
      <c r="AK923" s="22"/>
      <c r="AL923" s="22"/>
      <c r="AM923" s="22"/>
      <c r="AO923" s="36"/>
    </row>
    <row r="924" spans="1:41" s="5" customFormat="1" x14ac:dyDescent="0.25">
      <c r="A924" s="22"/>
      <c r="B924" s="32"/>
      <c r="D924" s="32"/>
      <c r="E924" s="32"/>
      <c r="F924" s="32"/>
      <c r="G924" s="32"/>
      <c r="H924" s="32"/>
      <c r="I924" s="3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B924" s="22"/>
      <c r="AC924" s="22"/>
      <c r="AD924" s="22"/>
      <c r="AE924" s="22"/>
      <c r="AF924" s="22"/>
      <c r="AG924" s="22"/>
      <c r="AI924" s="22"/>
      <c r="AK924" s="22"/>
      <c r="AL924" s="22"/>
      <c r="AM924" s="22"/>
      <c r="AO924" s="36"/>
    </row>
    <row r="925" spans="1:41" s="5" customFormat="1" x14ac:dyDescent="0.25">
      <c r="A925" s="22"/>
      <c r="B925" s="32"/>
      <c r="D925" s="32"/>
      <c r="E925" s="32"/>
      <c r="F925" s="32"/>
      <c r="G925" s="32"/>
      <c r="H925" s="32"/>
      <c r="I925" s="3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B925" s="22"/>
      <c r="AC925" s="22"/>
      <c r="AD925" s="22"/>
      <c r="AE925" s="22"/>
      <c r="AF925" s="22"/>
      <c r="AG925" s="22"/>
      <c r="AI925" s="22"/>
      <c r="AK925" s="22"/>
      <c r="AL925" s="22"/>
      <c r="AM925" s="22"/>
      <c r="AO925" s="36"/>
    </row>
    <row r="926" spans="1:41" s="5" customFormat="1" x14ac:dyDescent="0.25">
      <c r="A926" s="22"/>
      <c r="B926" s="32"/>
      <c r="D926" s="32"/>
      <c r="E926" s="32"/>
      <c r="F926" s="32"/>
      <c r="G926" s="32"/>
      <c r="H926" s="32"/>
      <c r="I926" s="3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B926" s="22"/>
      <c r="AC926" s="22"/>
      <c r="AD926" s="22"/>
      <c r="AE926" s="22"/>
      <c r="AF926" s="22"/>
      <c r="AG926" s="22"/>
      <c r="AI926" s="22"/>
      <c r="AK926" s="22"/>
      <c r="AL926" s="22"/>
      <c r="AM926" s="22"/>
      <c r="AO926" s="36"/>
    </row>
    <row r="927" spans="1:41" s="5" customFormat="1" x14ac:dyDescent="0.25">
      <c r="A927" s="22"/>
      <c r="B927" s="32"/>
      <c r="D927" s="32"/>
      <c r="E927" s="32"/>
      <c r="F927" s="32"/>
      <c r="G927" s="32"/>
      <c r="H927" s="32"/>
      <c r="I927" s="3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B927" s="22"/>
      <c r="AC927" s="22"/>
      <c r="AD927" s="22"/>
      <c r="AE927" s="22"/>
      <c r="AF927" s="22"/>
      <c r="AG927" s="22"/>
      <c r="AI927" s="22"/>
      <c r="AK927" s="22"/>
      <c r="AL927" s="22"/>
      <c r="AM927" s="22"/>
      <c r="AO927" s="36"/>
    </row>
    <row r="928" spans="1:41" s="5" customFormat="1" x14ac:dyDescent="0.25">
      <c r="A928" s="22"/>
      <c r="B928" s="32"/>
      <c r="D928" s="32"/>
      <c r="E928" s="32"/>
      <c r="F928" s="32"/>
      <c r="G928" s="32"/>
      <c r="H928" s="32"/>
      <c r="I928" s="3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B928" s="22"/>
      <c r="AC928" s="22"/>
      <c r="AD928" s="22"/>
      <c r="AE928" s="22"/>
      <c r="AF928" s="22"/>
      <c r="AG928" s="22"/>
      <c r="AI928" s="22"/>
      <c r="AK928" s="22"/>
      <c r="AL928" s="22"/>
      <c r="AM928" s="22"/>
      <c r="AO928" s="36"/>
    </row>
    <row r="929" spans="1:41" s="5" customFormat="1" x14ac:dyDescent="0.25">
      <c r="A929" s="22"/>
      <c r="B929" s="32"/>
      <c r="D929" s="32"/>
      <c r="E929" s="32"/>
      <c r="F929" s="32"/>
      <c r="G929" s="32"/>
      <c r="H929" s="32"/>
      <c r="I929" s="3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B929" s="22"/>
      <c r="AC929" s="22"/>
      <c r="AD929" s="22"/>
      <c r="AE929" s="22"/>
      <c r="AF929" s="22"/>
      <c r="AG929" s="22"/>
      <c r="AI929" s="22"/>
      <c r="AK929" s="22"/>
      <c r="AL929" s="22"/>
      <c r="AM929" s="22"/>
      <c r="AO929" s="36"/>
    </row>
    <row r="930" spans="1:41" s="5" customFormat="1" x14ac:dyDescent="0.25">
      <c r="A930" s="22"/>
      <c r="B930" s="32"/>
      <c r="D930" s="32"/>
      <c r="E930" s="32"/>
      <c r="F930" s="32"/>
      <c r="G930" s="32"/>
      <c r="H930" s="32"/>
      <c r="I930" s="3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B930" s="22"/>
      <c r="AC930" s="22"/>
      <c r="AD930" s="22"/>
      <c r="AE930" s="22"/>
      <c r="AF930" s="22"/>
      <c r="AG930" s="22"/>
      <c r="AI930" s="22"/>
      <c r="AK930" s="22"/>
      <c r="AL930" s="22"/>
      <c r="AM930" s="22"/>
      <c r="AO930" s="36"/>
    </row>
    <row r="931" spans="1:41" s="5" customFormat="1" x14ac:dyDescent="0.25">
      <c r="A931" s="22"/>
      <c r="B931" s="32"/>
      <c r="D931" s="32"/>
      <c r="E931" s="32"/>
      <c r="F931" s="32"/>
      <c r="G931" s="32"/>
      <c r="H931" s="32"/>
      <c r="I931" s="3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B931" s="22"/>
      <c r="AC931" s="22"/>
      <c r="AD931" s="22"/>
      <c r="AE931" s="22"/>
      <c r="AF931" s="22"/>
      <c r="AG931" s="22"/>
      <c r="AI931" s="22"/>
      <c r="AK931" s="22"/>
      <c r="AL931" s="22"/>
      <c r="AM931" s="22"/>
      <c r="AO931" s="36"/>
    </row>
    <row r="932" spans="1:41" s="5" customFormat="1" x14ac:dyDescent="0.25">
      <c r="A932" s="22"/>
      <c r="B932" s="32"/>
      <c r="D932" s="32"/>
      <c r="E932" s="32"/>
      <c r="F932" s="32"/>
      <c r="G932" s="32"/>
      <c r="H932" s="32"/>
      <c r="I932" s="3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B932" s="22"/>
      <c r="AC932" s="22"/>
      <c r="AD932" s="22"/>
      <c r="AE932" s="22"/>
      <c r="AF932" s="22"/>
      <c r="AG932" s="22"/>
      <c r="AI932" s="22"/>
      <c r="AK932" s="22"/>
      <c r="AL932" s="22"/>
      <c r="AM932" s="22"/>
      <c r="AO932" s="36"/>
    </row>
    <row r="933" spans="1:41" s="5" customFormat="1" x14ac:dyDescent="0.25">
      <c r="A933" s="22"/>
      <c r="B933" s="32"/>
      <c r="D933" s="32"/>
      <c r="E933" s="32"/>
      <c r="F933" s="32"/>
      <c r="G933" s="32"/>
      <c r="H933" s="32"/>
      <c r="I933" s="3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B933" s="22"/>
      <c r="AC933" s="22"/>
      <c r="AD933" s="22"/>
      <c r="AE933" s="22"/>
      <c r="AF933" s="22"/>
      <c r="AG933" s="22"/>
      <c r="AI933" s="22"/>
      <c r="AK933" s="22"/>
      <c r="AL933" s="22"/>
      <c r="AM933" s="22"/>
      <c r="AO933" s="36"/>
    </row>
    <row r="934" spans="1:41" s="5" customFormat="1" x14ac:dyDescent="0.25">
      <c r="A934" s="22"/>
      <c r="B934" s="32"/>
      <c r="D934" s="32"/>
      <c r="E934" s="32"/>
      <c r="F934" s="32"/>
      <c r="G934" s="32"/>
      <c r="H934" s="32"/>
      <c r="I934" s="3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B934" s="22"/>
      <c r="AC934" s="22"/>
      <c r="AD934" s="22"/>
      <c r="AE934" s="22"/>
      <c r="AF934" s="22"/>
      <c r="AG934" s="22"/>
      <c r="AI934" s="22"/>
      <c r="AK934" s="22"/>
      <c r="AL934" s="22"/>
      <c r="AM934" s="22"/>
      <c r="AO934" s="36"/>
    </row>
    <row r="935" spans="1:41" s="5" customFormat="1" x14ac:dyDescent="0.25">
      <c r="A935" s="22"/>
      <c r="B935" s="32"/>
      <c r="D935" s="32"/>
      <c r="E935" s="32"/>
      <c r="F935" s="32"/>
      <c r="G935" s="32"/>
      <c r="H935" s="32"/>
      <c r="I935" s="3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B935" s="22"/>
      <c r="AC935" s="22"/>
      <c r="AD935" s="22"/>
      <c r="AE935" s="22"/>
      <c r="AF935" s="22"/>
      <c r="AG935" s="22"/>
      <c r="AI935" s="22"/>
      <c r="AK935" s="22"/>
      <c r="AL935" s="22"/>
      <c r="AM935" s="22"/>
      <c r="AO935" s="36"/>
    </row>
    <row r="936" spans="1:41" s="5" customFormat="1" x14ac:dyDescent="0.25">
      <c r="A936" s="22"/>
      <c r="B936" s="32"/>
      <c r="D936" s="32"/>
      <c r="E936" s="32"/>
      <c r="F936" s="32"/>
      <c r="G936" s="32"/>
      <c r="H936" s="32"/>
      <c r="I936" s="3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B936" s="22"/>
      <c r="AC936" s="22"/>
      <c r="AD936" s="22"/>
      <c r="AE936" s="22"/>
      <c r="AF936" s="22"/>
      <c r="AG936" s="22"/>
      <c r="AI936" s="22"/>
      <c r="AK936" s="22"/>
      <c r="AL936" s="22"/>
      <c r="AM936" s="22"/>
      <c r="AO936" s="36"/>
    </row>
    <row r="937" spans="1:41" s="5" customFormat="1" x14ac:dyDescent="0.25">
      <c r="A937" s="22"/>
      <c r="B937" s="32"/>
      <c r="D937" s="32"/>
      <c r="E937" s="32"/>
      <c r="F937" s="32"/>
      <c r="G937" s="32"/>
      <c r="H937" s="32"/>
      <c r="I937" s="3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B937" s="22"/>
      <c r="AC937" s="22"/>
      <c r="AD937" s="22"/>
      <c r="AE937" s="22"/>
      <c r="AF937" s="22"/>
      <c r="AG937" s="22"/>
      <c r="AI937" s="22"/>
      <c r="AK937" s="22"/>
      <c r="AL937" s="22"/>
      <c r="AM937" s="22"/>
      <c r="AO937" s="36"/>
    </row>
    <row r="938" spans="1:41" s="5" customFormat="1" x14ac:dyDescent="0.25">
      <c r="A938" s="22"/>
      <c r="B938" s="32"/>
      <c r="D938" s="32"/>
      <c r="E938" s="32"/>
      <c r="F938" s="32"/>
      <c r="G938" s="32"/>
      <c r="H938" s="32"/>
      <c r="I938" s="3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B938" s="22"/>
      <c r="AC938" s="22"/>
      <c r="AD938" s="22"/>
      <c r="AE938" s="22"/>
      <c r="AF938" s="22"/>
      <c r="AG938" s="22"/>
      <c r="AI938" s="22"/>
      <c r="AK938" s="22"/>
      <c r="AL938" s="22"/>
      <c r="AM938" s="22"/>
      <c r="AO938" s="36"/>
    </row>
    <row r="939" spans="1:41" s="5" customFormat="1" x14ac:dyDescent="0.25">
      <c r="A939" s="22"/>
      <c r="B939" s="32"/>
      <c r="D939" s="32"/>
      <c r="E939" s="32"/>
      <c r="F939" s="32"/>
      <c r="G939" s="32"/>
      <c r="H939" s="32"/>
      <c r="I939" s="3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B939" s="22"/>
      <c r="AC939" s="22"/>
      <c r="AD939" s="22"/>
      <c r="AE939" s="22"/>
      <c r="AF939" s="22"/>
      <c r="AG939" s="22"/>
      <c r="AI939" s="22"/>
      <c r="AK939" s="22"/>
      <c r="AL939" s="22"/>
      <c r="AM939" s="22"/>
      <c r="AO939" s="36"/>
    </row>
    <row r="940" spans="1:41" s="5" customFormat="1" x14ac:dyDescent="0.25">
      <c r="A940" s="22"/>
      <c r="B940" s="32"/>
      <c r="D940" s="32"/>
      <c r="E940" s="32"/>
      <c r="F940" s="32"/>
      <c r="G940" s="32"/>
      <c r="H940" s="32"/>
      <c r="I940" s="3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B940" s="22"/>
      <c r="AC940" s="22"/>
      <c r="AD940" s="22"/>
      <c r="AE940" s="22"/>
      <c r="AF940" s="22"/>
      <c r="AG940" s="22"/>
      <c r="AI940" s="22"/>
      <c r="AK940" s="22"/>
      <c r="AL940" s="22"/>
      <c r="AM940" s="22"/>
      <c r="AO940" s="36"/>
    </row>
    <row r="941" spans="1:41" s="5" customFormat="1" x14ac:dyDescent="0.25">
      <c r="A941" s="22"/>
      <c r="B941" s="32"/>
      <c r="D941" s="32"/>
      <c r="E941" s="32"/>
      <c r="F941" s="32"/>
      <c r="G941" s="32"/>
      <c r="H941" s="32"/>
      <c r="I941" s="3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B941" s="22"/>
      <c r="AC941" s="22"/>
      <c r="AD941" s="22"/>
      <c r="AE941" s="22"/>
      <c r="AF941" s="22"/>
      <c r="AG941" s="22"/>
      <c r="AI941" s="22"/>
      <c r="AK941" s="22"/>
      <c r="AL941" s="22"/>
      <c r="AM941" s="22"/>
      <c r="AO941" s="36"/>
    </row>
    <row r="942" spans="1:41" s="5" customFormat="1" x14ac:dyDescent="0.25">
      <c r="A942" s="22"/>
      <c r="B942" s="32"/>
      <c r="D942" s="32"/>
      <c r="E942" s="32"/>
      <c r="F942" s="32"/>
      <c r="G942" s="32"/>
      <c r="H942" s="32"/>
      <c r="I942" s="3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B942" s="22"/>
      <c r="AC942" s="22"/>
      <c r="AD942" s="22"/>
      <c r="AE942" s="22"/>
      <c r="AF942" s="22"/>
      <c r="AG942" s="22"/>
      <c r="AI942" s="22"/>
      <c r="AK942" s="22"/>
      <c r="AL942" s="22"/>
      <c r="AM942" s="22"/>
      <c r="AO942" s="36"/>
    </row>
    <row r="943" spans="1:41" s="5" customFormat="1" x14ac:dyDescent="0.25">
      <c r="A943" s="22"/>
      <c r="B943" s="32"/>
      <c r="D943" s="32"/>
      <c r="E943" s="32"/>
      <c r="F943" s="32"/>
      <c r="G943" s="32"/>
      <c r="H943" s="32"/>
      <c r="I943" s="3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B943" s="22"/>
      <c r="AC943" s="22"/>
      <c r="AD943" s="22"/>
      <c r="AE943" s="22"/>
      <c r="AF943" s="22"/>
      <c r="AG943" s="22"/>
      <c r="AI943" s="22"/>
      <c r="AK943" s="22"/>
      <c r="AL943" s="22"/>
      <c r="AM943" s="22"/>
      <c r="AO943" s="36"/>
    </row>
    <row r="944" spans="1:41" s="5" customFormat="1" x14ac:dyDescent="0.25">
      <c r="A944" s="22"/>
      <c r="B944" s="32"/>
      <c r="D944" s="32"/>
      <c r="E944" s="32"/>
      <c r="F944" s="32"/>
      <c r="G944" s="32"/>
      <c r="H944" s="32"/>
      <c r="I944" s="3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B944" s="22"/>
      <c r="AC944" s="22"/>
      <c r="AD944" s="22"/>
      <c r="AE944" s="22"/>
      <c r="AF944" s="22"/>
      <c r="AG944" s="22"/>
      <c r="AI944" s="22"/>
      <c r="AK944" s="22"/>
      <c r="AL944" s="22"/>
      <c r="AM944" s="22"/>
      <c r="AO944" s="36"/>
    </row>
    <row r="945" spans="1:41" s="5" customFormat="1" x14ac:dyDescent="0.25">
      <c r="A945" s="22"/>
      <c r="B945" s="32"/>
      <c r="D945" s="32"/>
      <c r="E945" s="32"/>
      <c r="F945" s="32"/>
      <c r="G945" s="32"/>
      <c r="H945" s="32"/>
      <c r="I945" s="3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B945" s="22"/>
      <c r="AC945" s="22"/>
      <c r="AD945" s="22"/>
      <c r="AE945" s="22"/>
      <c r="AF945" s="22"/>
      <c r="AG945" s="22"/>
      <c r="AI945" s="22"/>
      <c r="AK945" s="22"/>
      <c r="AL945" s="22"/>
      <c r="AM945" s="22"/>
      <c r="AO945" s="36"/>
    </row>
    <row r="946" spans="1:41" s="5" customFormat="1" x14ac:dyDescent="0.25">
      <c r="A946" s="22"/>
      <c r="B946" s="32"/>
      <c r="D946" s="32"/>
      <c r="E946" s="32"/>
      <c r="F946" s="32"/>
      <c r="G946" s="32"/>
      <c r="H946" s="32"/>
      <c r="I946" s="3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B946" s="22"/>
      <c r="AC946" s="22"/>
      <c r="AD946" s="22"/>
      <c r="AE946" s="22"/>
      <c r="AF946" s="22"/>
      <c r="AG946" s="22"/>
      <c r="AI946" s="22"/>
      <c r="AK946" s="22"/>
      <c r="AL946" s="22"/>
      <c r="AM946" s="22"/>
      <c r="AO946" s="36"/>
    </row>
    <row r="947" spans="1:41" s="5" customFormat="1" x14ac:dyDescent="0.25">
      <c r="A947" s="22"/>
      <c r="B947" s="32"/>
      <c r="D947" s="32"/>
      <c r="E947" s="32"/>
      <c r="F947" s="32"/>
      <c r="G947" s="32"/>
      <c r="H947" s="32"/>
      <c r="I947" s="3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B947" s="22"/>
      <c r="AC947" s="22"/>
      <c r="AD947" s="22"/>
      <c r="AE947" s="22"/>
      <c r="AF947" s="22"/>
      <c r="AG947" s="22"/>
      <c r="AI947" s="22"/>
      <c r="AK947" s="22"/>
      <c r="AL947" s="22"/>
      <c r="AM947" s="22"/>
      <c r="AO947" s="36"/>
    </row>
    <row r="948" spans="1:41" s="5" customFormat="1" x14ac:dyDescent="0.25">
      <c r="A948" s="22"/>
      <c r="B948" s="32"/>
      <c r="D948" s="32"/>
      <c r="E948" s="32"/>
      <c r="F948" s="32"/>
      <c r="G948" s="32"/>
      <c r="H948" s="32"/>
      <c r="I948" s="3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B948" s="22"/>
      <c r="AC948" s="22"/>
      <c r="AD948" s="22"/>
      <c r="AE948" s="22"/>
      <c r="AF948" s="22"/>
      <c r="AG948" s="22"/>
      <c r="AI948" s="22"/>
      <c r="AK948" s="22"/>
      <c r="AL948" s="22"/>
      <c r="AM948" s="22"/>
      <c r="AO948" s="36"/>
    </row>
    <row r="949" spans="1:41" s="5" customFormat="1" x14ac:dyDescent="0.25">
      <c r="A949" s="22"/>
      <c r="B949" s="32"/>
      <c r="D949" s="32"/>
      <c r="E949" s="32"/>
      <c r="F949" s="32"/>
      <c r="G949" s="32"/>
      <c r="H949" s="32"/>
      <c r="I949" s="3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B949" s="22"/>
      <c r="AC949" s="22"/>
      <c r="AD949" s="22"/>
      <c r="AE949" s="22"/>
      <c r="AF949" s="22"/>
      <c r="AG949" s="22"/>
      <c r="AI949" s="22"/>
      <c r="AK949" s="22"/>
      <c r="AL949" s="22"/>
      <c r="AM949" s="22"/>
      <c r="AO949" s="36"/>
    </row>
    <row r="950" spans="1:41" s="5" customFormat="1" x14ac:dyDescent="0.25">
      <c r="A950" s="22"/>
      <c r="B950" s="32"/>
      <c r="D950" s="32"/>
      <c r="E950" s="32"/>
      <c r="F950" s="32"/>
      <c r="G950" s="32"/>
      <c r="H950" s="32"/>
      <c r="I950" s="3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B950" s="22"/>
      <c r="AC950" s="22"/>
      <c r="AD950" s="22"/>
      <c r="AE950" s="22"/>
      <c r="AF950" s="22"/>
      <c r="AG950" s="22"/>
      <c r="AI950" s="22"/>
      <c r="AK950" s="22"/>
      <c r="AL950" s="22"/>
      <c r="AM950" s="22"/>
      <c r="AO950" s="36"/>
    </row>
    <row r="951" spans="1:41" s="5" customFormat="1" x14ac:dyDescent="0.25">
      <c r="A951" s="22"/>
      <c r="B951" s="32"/>
      <c r="D951" s="32"/>
      <c r="E951" s="32"/>
      <c r="F951" s="32"/>
      <c r="G951" s="32"/>
      <c r="H951" s="32"/>
      <c r="I951" s="3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B951" s="22"/>
      <c r="AC951" s="22"/>
      <c r="AD951" s="22"/>
      <c r="AE951" s="22"/>
      <c r="AF951" s="22"/>
      <c r="AG951" s="22"/>
      <c r="AI951" s="22"/>
      <c r="AK951" s="22"/>
      <c r="AL951" s="22"/>
      <c r="AM951" s="22"/>
      <c r="AO951" s="36"/>
    </row>
    <row r="952" spans="1:41" s="5" customFormat="1" x14ac:dyDescent="0.25">
      <c r="A952" s="22"/>
      <c r="B952" s="32"/>
      <c r="D952" s="32"/>
      <c r="E952" s="32"/>
      <c r="F952" s="32"/>
      <c r="G952" s="32"/>
      <c r="H952" s="32"/>
      <c r="I952" s="3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B952" s="22"/>
      <c r="AC952" s="22"/>
      <c r="AD952" s="22"/>
      <c r="AE952" s="22"/>
      <c r="AF952" s="22"/>
      <c r="AG952" s="22"/>
      <c r="AI952" s="22"/>
      <c r="AK952" s="22"/>
      <c r="AL952" s="22"/>
      <c r="AM952" s="22"/>
      <c r="AO952" s="36"/>
    </row>
    <row r="953" spans="1:41" s="5" customFormat="1" x14ac:dyDescent="0.25">
      <c r="A953" s="22"/>
      <c r="B953" s="32"/>
      <c r="D953" s="32"/>
      <c r="E953" s="32"/>
      <c r="F953" s="32"/>
      <c r="G953" s="32"/>
      <c r="H953" s="32"/>
      <c r="I953" s="3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B953" s="22"/>
      <c r="AC953" s="22"/>
      <c r="AD953" s="22"/>
      <c r="AE953" s="22"/>
      <c r="AF953" s="22"/>
      <c r="AG953" s="22"/>
      <c r="AI953" s="22"/>
      <c r="AK953" s="22"/>
      <c r="AL953" s="22"/>
      <c r="AM953" s="22"/>
      <c r="AO953" s="36"/>
    </row>
    <row r="954" spans="1:41" s="5" customFormat="1" x14ac:dyDescent="0.25">
      <c r="A954" s="22"/>
      <c r="B954" s="32"/>
      <c r="D954" s="32"/>
      <c r="E954" s="32"/>
      <c r="F954" s="32"/>
      <c r="G954" s="32"/>
      <c r="H954" s="32"/>
      <c r="I954" s="3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B954" s="22"/>
      <c r="AC954" s="22"/>
      <c r="AD954" s="22"/>
      <c r="AE954" s="22"/>
      <c r="AF954" s="22"/>
      <c r="AG954" s="22"/>
      <c r="AI954" s="22"/>
      <c r="AK954" s="22"/>
      <c r="AL954" s="22"/>
      <c r="AM954" s="22"/>
      <c r="AO954" s="36"/>
    </row>
    <row r="955" spans="1:41" s="5" customFormat="1" x14ac:dyDescent="0.25">
      <c r="A955" s="22"/>
      <c r="B955" s="32"/>
      <c r="D955" s="32"/>
      <c r="E955" s="32"/>
      <c r="F955" s="32"/>
      <c r="G955" s="32"/>
      <c r="H955" s="32"/>
      <c r="I955" s="3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B955" s="22"/>
      <c r="AC955" s="22"/>
      <c r="AD955" s="22"/>
      <c r="AE955" s="22"/>
      <c r="AF955" s="22"/>
      <c r="AG955" s="22"/>
      <c r="AI955" s="22"/>
      <c r="AK955" s="22"/>
      <c r="AL955" s="22"/>
      <c r="AM955" s="22"/>
      <c r="AO955" s="36"/>
    </row>
    <row r="956" spans="1:41" s="5" customFormat="1" x14ac:dyDescent="0.25">
      <c r="A956" s="22"/>
      <c r="B956" s="32"/>
      <c r="D956" s="32"/>
      <c r="E956" s="32"/>
      <c r="F956" s="32"/>
      <c r="G956" s="32"/>
      <c r="H956" s="32"/>
      <c r="I956" s="3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B956" s="22"/>
      <c r="AC956" s="22"/>
      <c r="AD956" s="22"/>
      <c r="AE956" s="22"/>
      <c r="AF956" s="22"/>
      <c r="AG956" s="22"/>
      <c r="AI956" s="22"/>
      <c r="AK956" s="22"/>
      <c r="AL956" s="22"/>
      <c r="AM956" s="22"/>
      <c r="AO956" s="36"/>
    </row>
    <row r="957" spans="1:41" s="5" customFormat="1" x14ac:dyDescent="0.25">
      <c r="A957" s="22"/>
      <c r="B957" s="32"/>
      <c r="D957" s="32"/>
      <c r="E957" s="32"/>
      <c r="F957" s="32"/>
      <c r="G957" s="32"/>
      <c r="H957" s="32"/>
      <c r="I957" s="3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B957" s="22"/>
      <c r="AC957" s="22"/>
      <c r="AD957" s="22"/>
      <c r="AE957" s="22"/>
      <c r="AF957" s="22"/>
      <c r="AG957" s="22"/>
      <c r="AI957" s="22"/>
      <c r="AK957" s="22"/>
      <c r="AL957" s="22"/>
      <c r="AM957" s="22"/>
      <c r="AO957" s="36"/>
    </row>
    <row r="958" spans="1:41" s="5" customFormat="1" x14ac:dyDescent="0.25">
      <c r="A958" s="22"/>
      <c r="B958" s="32"/>
      <c r="D958" s="32"/>
      <c r="E958" s="32"/>
      <c r="F958" s="32"/>
      <c r="G958" s="32"/>
      <c r="H958" s="32"/>
      <c r="I958" s="3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B958" s="22"/>
      <c r="AC958" s="22"/>
      <c r="AD958" s="22"/>
      <c r="AE958" s="22"/>
      <c r="AF958" s="22"/>
      <c r="AG958" s="22"/>
      <c r="AI958" s="22"/>
      <c r="AK958" s="22"/>
      <c r="AL958" s="22"/>
      <c r="AM958" s="22"/>
      <c r="AO958" s="36"/>
    </row>
    <row r="959" spans="1:41" s="5" customFormat="1" x14ac:dyDescent="0.25">
      <c r="A959" s="22"/>
      <c r="B959" s="32"/>
      <c r="D959" s="32"/>
      <c r="E959" s="32"/>
      <c r="F959" s="32"/>
      <c r="G959" s="32"/>
      <c r="H959" s="32"/>
      <c r="I959" s="3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B959" s="22"/>
      <c r="AC959" s="22"/>
      <c r="AD959" s="22"/>
      <c r="AE959" s="22"/>
      <c r="AF959" s="22"/>
      <c r="AG959" s="22"/>
      <c r="AI959" s="22"/>
      <c r="AK959" s="22"/>
      <c r="AL959" s="22"/>
      <c r="AM959" s="22"/>
      <c r="AO959" s="36"/>
    </row>
    <row r="960" spans="1:41" s="5" customFormat="1" x14ac:dyDescent="0.25">
      <c r="A960" s="22"/>
      <c r="B960" s="32"/>
      <c r="D960" s="32"/>
      <c r="E960" s="32"/>
      <c r="F960" s="32"/>
      <c r="G960" s="32"/>
      <c r="H960" s="32"/>
      <c r="I960" s="3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B960" s="22"/>
      <c r="AC960" s="22"/>
      <c r="AD960" s="22"/>
      <c r="AE960" s="22"/>
      <c r="AF960" s="22"/>
      <c r="AG960" s="22"/>
      <c r="AI960" s="22"/>
      <c r="AK960" s="22"/>
      <c r="AL960" s="22"/>
      <c r="AM960" s="22"/>
      <c r="AO960" s="36"/>
    </row>
    <row r="961" spans="1:41" s="5" customFormat="1" x14ac:dyDescent="0.25">
      <c r="A961" s="22"/>
      <c r="B961" s="32"/>
      <c r="D961" s="32"/>
      <c r="E961" s="32"/>
      <c r="F961" s="32"/>
      <c r="G961" s="32"/>
      <c r="H961" s="32"/>
      <c r="I961" s="3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B961" s="22"/>
      <c r="AC961" s="22"/>
      <c r="AD961" s="22"/>
      <c r="AE961" s="22"/>
      <c r="AF961" s="22"/>
      <c r="AG961" s="22"/>
      <c r="AI961" s="22"/>
      <c r="AK961" s="22"/>
      <c r="AL961" s="22"/>
      <c r="AM961" s="22"/>
      <c r="AO961" s="36"/>
    </row>
    <row r="962" spans="1:41" s="5" customFormat="1" x14ac:dyDescent="0.25">
      <c r="A962" s="22"/>
      <c r="B962" s="32"/>
      <c r="D962" s="32"/>
      <c r="E962" s="32"/>
      <c r="F962" s="32"/>
      <c r="G962" s="32"/>
      <c r="H962" s="32"/>
      <c r="I962" s="3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B962" s="22"/>
      <c r="AC962" s="22"/>
      <c r="AD962" s="22"/>
      <c r="AE962" s="22"/>
      <c r="AF962" s="22"/>
      <c r="AG962" s="22"/>
      <c r="AI962" s="22"/>
      <c r="AK962" s="22"/>
      <c r="AL962" s="22"/>
      <c r="AM962" s="22"/>
      <c r="AO962" s="36"/>
    </row>
    <row r="963" spans="1:41" s="5" customFormat="1" x14ac:dyDescent="0.25">
      <c r="A963" s="22"/>
      <c r="B963" s="32"/>
      <c r="D963" s="32"/>
      <c r="E963" s="32"/>
      <c r="F963" s="32"/>
      <c r="G963" s="32"/>
      <c r="H963" s="32"/>
      <c r="I963" s="3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B963" s="22"/>
      <c r="AC963" s="22"/>
      <c r="AD963" s="22"/>
      <c r="AE963" s="22"/>
      <c r="AF963" s="22"/>
      <c r="AG963" s="22"/>
      <c r="AI963" s="22"/>
      <c r="AK963" s="22"/>
      <c r="AL963" s="22"/>
      <c r="AM963" s="22"/>
      <c r="AO963" s="36"/>
    </row>
    <row r="964" spans="1:41" s="5" customFormat="1" x14ac:dyDescent="0.25">
      <c r="A964" s="22"/>
      <c r="B964" s="32"/>
      <c r="D964" s="32"/>
      <c r="E964" s="32"/>
      <c r="F964" s="32"/>
      <c r="G964" s="32"/>
      <c r="H964" s="32"/>
      <c r="I964" s="3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B964" s="22"/>
      <c r="AC964" s="22"/>
      <c r="AD964" s="22"/>
      <c r="AE964" s="22"/>
      <c r="AF964" s="22"/>
      <c r="AG964" s="22"/>
      <c r="AI964" s="22"/>
      <c r="AK964" s="22"/>
      <c r="AL964" s="22"/>
      <c r="AM964" s="22"/>
      <c r="AO964" s="36"/>
    </row>
    <row r="965" spans="1:41" s="5" customFormat="1" x14ac:dyDescent="0.25">
      <c r="A965" s="22"/>
      <c r="B965" s="32"/>
      <c r="D965" s="32"/>
      <c r="E965" s="32"/>
      <c r="F965" s="32"/>
      <c r="G965" s="32"/>
      <c r="H965" s="32"/>
      <c r="I965" s="3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B965" s="22"/>
      <c r="AC965" s="22"/>
      <c r="AD965" s="22"/>
      <c r="AE965" s="22"/>
      <c r="AF965" s="22"/>
      <c r="AG965" s="22"/>
      <c r="AI965" s="22"/>
      <c r="AK965" s="22"/>
      <c r="AL965" s="22"/>
      <c r="AM965" s="22"/>
      <c r="AO965" s="36"/>
    </row>
    <row r="966" spans="1:41" s="5" customFormat="1" x14ac:dyDescent="0.25">
      <c r="A966" s="22"/>
      <c r="B966" s="32"/>
      <c r="D966" s="32"/>
      <c r="E966" s="32"/>
      <c r="F966" s="32"/>
      <c r="G966" s="32"/>
      <c r="H966" s="32"/>
      <c r="I966" s="3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B966" s="22"/>
      <c r="AC966" s="22"/>
      <c r="AD966" s="22"/>
      <c r="AE966" s="22"/>
      <c r="AF966" s="22"/>
      <c r="AG966" s="22"/>
      <c r="AI966" s="22"/>
      <c r="AK966" s="22"/>
      <c r="AL966" s="22"/>
      <c r="AM966" s="22"/>
      <c r="AO966" s="36"/>
    </row>
    <row r="967" spans="1:41" s="5" customFormat="1" x14ac:dyDescent="0.25">
      <c r="A967" s="22"/>
      <c r="B967" s="32"/>
      <c r="D967" s="32"/>
      <c r="E967" s="32"/>
      <c r="F967" s="32"/>
      <c r="G967" s="32"/>
      <c r="H967" s="32"/>
      <c r="I967" s="3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B967" s="22"/>
      <c r="AC967" s="22"/>
      <c r="AD967" s="22"/>
      <c r="AE967" s="22"/>
      <c r="AF967" s="22"/>
      <c r="AG967" s="22"/>
      <c r="AI967" s="22"/>
      <c r="AK967" s="22"/>
      <c r="AL967" s="22"/>
      <c r="AM967" s="22"/>
      <c r="AO967" s="36"/>
    </row>
    <row r="968" spans="1:41" s="5" customFormat="1" x14ac:dyDescent="0.25">
      <c r="A968" s="22"/>
      <c r="B968" s="32"/>
      <c r="D968" s="32"/>
      <c r="E968" s="32"/>
      <c r="F968" s="32"/>
      <c r="G968" s="32"/>
      <c r="H968" s="32"/>
      <c r="I968" s="3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B968" s="22"/>
      <c r="AC968" s="22"/>
      <c r="AD968" s="22"/>
      <c r="AE968" s="22"/>
      <c r="AF968" s="22"/>
      <c r="AG968" s="22"/>
      <c r="AI968" s="22"/>
      <c r="AK968" s="22"/>
      <c r="AL968" s="22"/>
      <c r="AM968" s="22"/>
      <c r="AO968" s="36"/>
    </row>
    <row r="969" spans="1:41" s="5" customFormat="1" x14ac:dyDescent="0.25">
      <c r="A969" s="22"/>
      <c r="B969" s="32"/>
      <c r="D969" s="32"/>
      <c r="E969" s="32"/>
      <c r="F969" s="32"/>
      <c r="G969" s="32"/>
      <c r="H969" s="32"/>
      <c r="I969" s="3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B969" s="22"/>
      <c r="AC969" s="22"/>
      <c r="AD969" s="22"/>
      <c r="AE969" s="22"/>
      <c r="AF969" s="22"/>
      <c r="AG969" s="22"/>
      <c r="AI969" s="22"/>
      <c r="AK969" s="22"/>
      <c r="AL969" s="22"/>
      <c r="AM969" s="22"/>
      <c r="AO969" s="36"/>
    </row>
    <row r="970" spans="1:41" s="5" customFormat="1" x14ac:dyDescent="0.25">
      <c r="A970" s="22"/>
      <c r="B970" s="32"/>
      <c r="D970" s="32"/>
      <c r="E970" s="32"/>
      <c r="F970" s="32"/>
      <c r="G970" s="32"/>
      <c r="H970" s="32"/>
      <c r="I970" s="3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B970" s="22"/>
      <c r="AC970" s="22"/>
      <c r="AD970" s="22"/>
      <c r="AE970" s="22"/>
      <c r="AF970" s="22"/>
      <c r="AG970" s="22"/>
      <c r="AI970" s="22"/>
      <c r="AK970" s="22"/>
      <c r="AL970" s="22"/>
      <c r="AM970" s="22"/>
      <c r="AO970" s="36"/>
    </row>
    <row r="971" spans="1:41" s="5" customFormat="1" x14ac:dyDescent="0.25">
      <c r="A971" s="22"/>
      <c r="B971" s="32"/>
      <c r="D971" s="32"/>
      <c r="E971" s="32"/>
      <c r="F971" s="32"/>
      <c r="G971" s="32"/>
      <c r="H971" s="32"/>
      <c r="I971" s="3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B971" s="22"/>
      <c r="AC971" s="22"/>
      <c r="AD971" s="22"/>
      <c r="AE971" s="22"/>
      <c r="AF971" s="22"/>
      <c r="AG971" s="22"/>
      <c r="AI971" s="22"/>
      <c r="AK971" s="22"/>
      <c r="AL971" s="22"/>
      <c r="AM971" s="22"/>
      <c r="AO971" s="36"/>
    </row>
    <row r="972" spans="1:41" s="5" customFormat="1" x14ac:dyDescent="0.25">
      <c r="A972" s="22"/>
      <c r="B972" s="32"/>
      <c r="D972" s="32"/>
      <c r="E972" s="32"/>
      <c r="F972" s="32"/>
      <c r="G972" s="32"/>
      <c r="H972" s="32"/>
      <c r="I972" s="3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B972" s="22"/>
      <c r="AC972" s="22"/>
      <c r="AD972" s="22"/>
      <c r="AE972" s="22"/>
      <c r="AF972" s="22"/>
      <c r="AG972" s="22"/>
      <c r="AI972" s="22"/>
      <c r="AK972" s="22"/>
      <c r="AL972" s="22"/>
      <c r="AM972" s="22"/>
      <c r="AO972" s="36"/>
    </row>
    <row r="973" spans="1:41" s="5" customFormat="1" x14ac:dyDescent="0.25">
      <c r="A973" s="22"/>
      <c r="B973" s="32"/>
      <c r="D973" s="32"/>
      <c r="E973" s="32"/>
      <c r="F973" s="32"/>
      <c r="G973" s="32"/>
      <c r="H973" s="32"/>
      <c r="I973" s="3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B973" s="22"/>
      <c r="AC973" s="22"/>
      <c r="AD973" s="22"/>
      <c r="AE973" s="22"/>
      <c r="AF973" s="22"/>
      <c r="AG973" s="22"/>
      <c r="AI973" s="22"/>
      <c r="AK973" s="22"/>
      <c r="AL973" s="22"/>
      <c r="AM973" s="22"/>
      <c r="AO973" s="36"/>
    </row>
    <row r="974" spans="1:41" s="5" customFormat="1" x14ac:dyDescent="0.25">
      <c r="A974" s="22"/>
      <c r="B974" s="32"/>
      <c r="D974" s="32"/>
      <c r="E974" s="32"/>
      <c r="F974" s="32"/>
      <c r="G974" s="32"/>
      <c r="H974" s="32"/>
      <c r="I974" s="3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B974" s="22"/>
      <c r="AC974" s="22"/>
      <c r="AD974" s="22"/>
      <c r="AE974" s="22"/>
      <c r="AF974" s="22"/>
      <c r="AG974" s="22"/>
      <c r="AI974" s="22"/>
      <c r="AK974" s="22"/>
      <c r="AL974" s="22"/>
      <c r="AM974" s="22"/>
      <c r="AO974" s="36"/>
    </row>
    <row r="975" spans="1:41" s="5" customFormat="1" x14ac:dyDescent="0.25">
      <c r="A975" s="22"/>
      <c r="B975" s="32"/>
      <c r="D975" s="32"/>
      <c r="E975" s="32"/>
      <c r="F975" s="32"/>
      <c r="G975" s="32"/>
      <c r="H975" s="32"/>
      <c r="I975" s="3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B975" s="22"/>
      <c r="AC975" s="22"/>
      <c r="AD975" s="22"/>
      <c r="AE975" s="22"/>
      <c r="AF975" s="22"/>
      <c r="AG975" s="22"/>
      <c r="AI975" s="22"/>
      <c r="AK975" s="22"/>
      <c r="AL975" s="22"/>
      <c r="AM975" s="22"/>
      <c r="AO975" s="36"/>
    </row>
    <row r="976" spans="1:41" s="5" customFormat="1" x14ac:dyDescent="0.25">
      <c r="A976" s="22"/>
      <c r="B976" s="32"/>
      <c r="D976" s="32"/>
      <c r="E976" s="32"/>
      <c r="F976" s="32"/>
      <c r="G976" s="32"/>
      <c r="H976" s="32"/>
      <c r="I976" s="3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B976" s="22"/>
      <c r="AC976" s="22"/>
      <c r="AD976" s="22"/>
      <c r="AE976" s="22"/>
      <c r="AF976" s="22"/>
      <c r="AG976" s="22"/>
      <c r="AI976" s="22"/>
      <c r="AK976" s="22"/>
      <c r="AL976" s="22"/>
      <c r="AM976" s="22"/>
      <c r="AO976" s="36"/>
    </row>
    <row r="977" spans="1:41" s="5" customFormat="1" x14ac:dyDescent="0.25">
      <c r="A977" s="22"/>
      <c r="B977" s="32"/>
      <c r="D977" s="32"/>
      <c r="E977" s="32"/>
      <c r="F977" s="32"/>
      <c r="G977" s="32"/>
      <c r="H977" s="32"/>
      <c r="I977" s="3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B977" s="22"/>
      <c r="AC977" s="22"/>
      <c r="AD977" s="22"/>
      <c r="AE977" s="22"/>
      <c r="AF977" s="22"/>
      <c r="AG977" s="22"/>
      <c r="AI977" s="22"/>
      <c r="AK977" s="22"/>
      <c r="AL977" s="22"/>
      <c r="AM977" s="22"/>
      <c r="AO977" s="36"/>
    </row>
    <row r="978" spans="1:41" s="5" customFormat="1" x14ac:dyDescent="0.25">
      <c r="A978" s="22"/>
      <c r="B978" s="32"/>
      <c r="D978" s="32"/>
      <c r="E978" s="32"/>
      <c r="F978" s="32"/>
      <c r="G978" s="32"/>
      <c r="H978" s="32"/>
      <c r="I978" s="3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B978" s="22"/>
      <c r="AC978" s="22"/>
      <c r="AD978" s="22"/>
      <c r="AE978" s="22"/>
      <c r="AF978" s="22"/>
      <c r="AG978" s="22"/>
      <c r="AI978" s="22"/>
      <c r="AK978" s="22"/>
      <c r="AL978" s="22"/>
      <c r="AM978" s="22"/>
      <c r="AO978" s="36"/>
    </row>
    <row r="979" spans="1:41" s="5" customFormat="1" x14ac:dyDescent="0.25">
      <c r="A979" s="22"/>
      <c r="B979" s="32"/>
      <c r="D979" s="32"/>
      <c r="E979" s="32"/>
      <c r="F979" s="32"/>
      <c r="G979" s="32"/>
      <c r="H979" s="32"/>
      <c r="I979" s="3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B979" s="22"/>
      <c r="AC979" s="22"/>
      <c r="AD979" s="22"/>
      <c r="AE979" s="22"/>
      <c r="AF979" s="22"/>
      <c r="AG979" s="22"/>
      <c r="AI979" s="22"/>
      <c r="AK979" s="22"/>
      <c r="AL979" s="22"/>
      <c r="AM979" s="22"/>
      <c r="AO979" s="36"/>
    </row>
    <row r="980" spans="1:41" s="5" customFormat="1" x14ac:dyDescent="0.25">
      <c r="A980" s="22"/>
      <c r="B980" s="32"/>
      <c r="D980" s="32"/>
      <c r="E980" s="32"/>
      <c r="F980" s="32"/>
      <c r="G980" s="32"/>
      <c r="H980" s="32"/>
      <c r="I980" s="3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B980" s="22"/>
      <c r="AC980" s="22"/>
      <c r="AD980" s="22"/>
      <c r="AE980" s="22"/>
      <c r="AF980" s="22"/>
      <c r="AG980" s="22"/>
      <c r="AI980" s="22"/>
      <c r="AK980" s="22"/>
      <c r="AL980" s="22"/>
      <c r="AM980" s="22"/>
      <c r="AO980" s="36"/>
    </row>
    <row r="981" spans="1:41" s="5" customFormat="1" x14ac:dyDescent="0.25">
      <c r="A981" s="22"/>
      <c r="B981" s="32"/>
      <c r="D981" s="32"/>
      <c r="E981" s="32"/>
      <c r="F981" s="32"/>
      <c r="G981" s="32"/>
      <c r="H981" s="32"/>
      <c r="I981" s="3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B981" s="22"/>
      <c r="AC981" s="22"/>
      <c r="AD981" s="22"/>
      <c r="AE981" s="22"/>
      <c r="AF981" s="22"/>
      <c r="AG981" s="22"/>
      <c r="AI981" s="22"/>
      <c r="AK981" s="22"/>
      <c r="AL981" s="22"/>
      <c r="AM981" s="22"/>
      <c r="AO981" s="36"/>
    </row>
    <row r="982" spans="1:41" s="5" customFormat="1" x14ac:dyDescent="0.25">
      <c r="A982" s="22"/>
      <c r="B982" s="32"/>
      <c r="D982" s="32"/>
      <c r="E982" s="32"/>
      <c r="F982" s="32"/>
      <c r="G982" s="32"/>
      <c r="H982" s="32"/>
      <c r="I982" s="3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B982" s="22"/>
      <c r="AC982" s="22"/>
      <c r="AD982" s="22"/>
      <c r="AE982" s="22"/>
      <c r="AF982" s="22"/>
      <c r="AG982" s="22"/>
      <c r="AI982" s="22"/>
      <c r="AK982" s="22"/>
      <c r="AL982" s="22"/>
      <c r="AM982" s="22"/>
      <c r="AO982" s="36"/>
    </row>
    <row r="983" spans="1:41" s="5" customFormat="1" x14ac:dyDescent="0.25">
      <c r="A983" s="22"/>
      <c r="B983" s="32"/>
      <c r="D983" s="32"/>
      <c r="E983" s="32"/>
      <c r="F983" s="32"/>
      <c r="G983" s="32"/>
      <c r="H983" s="32"/>
      <c r="I983" s="3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B983" s="22"/>
      <c r="AC983" s="22"/>
      <c r="AD983" s="22"/>
      <c r="AE983" s="22"/>
      <c r="AF983" s="22"/>
      <c r="AG983" s="22"/>
      <c r="AI983" s="22"/>
      <c r="AK983" s="22"/>
      <c r="AL983" s="22"/>
      <c r="AM983" s="22"/>
      <c r="AO983" s="36"/>
    </row>
    <row r="984" spans="1:41" s="5" customFormat="1" x14ac:dyDescent="0.25">
      <c r="A984" s="22"/>
      <c r="B984" s="32"/>
      <c r="D984" s="32"/>
      <c r="E984" s="32"/>
      <c r="F984" s="32"/>
      <c r="G984" s="32"/>
      <c r="H984" s="32"/>
      <c r="I984" s="3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B984" s="22"/>
      <c r="AC984" s="22"/>
      <c r="AD984" s="22"/>
      <c r="AE984" s="22"/>
      <c r="AF984" s="22"/>
      <c r="AG984" s="22"/>
      <c r="AI984" s="22"/>
      <c r="AK984" s="22"/>
      <c r="AL984" s="22"/>
      <c r="AM984" s="22"/>
      <c r="AO984" s="36"/>
    </row>
    <row r="985" spans="1:41" s="5" customFormat="1" x14ac:dyDescent="0.25">
      <c r="A985" s="22"/>
      <c r="B985" s="32"/>
      <c r="D985" s="32"/>
      <c r="E985" s="32"/>
      <c r="F985" s="32"/>
      <c r="G985" s="32"/>
      <c r="H985" s="32"/>
      <c r="I985" s="3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B985" s="22"/>
      <c r="AC985" s="22"/>
      <c r="AD985" s="22"/>
      <c r="AE985" s="22"/>
      <c r="AF985" s="22"/>
      <c r="AG985" s="22"/>
      <c r="AI985" s="22"/>
      <c r="AK985" s="22"/>
      <c r="AL985" s="22"/>
      <c r="AM985" s="22"/>
      <c r="AO985" s="36"/>
    </row>
    <row r="986" spans="1:41" s="5" customFormat="1" x14ac:dyDescent="0.25">
      <c r="A986" s="22"/>
      <c r="B986" s="32"/>
      <c r="D986" s="32"/>
      <c r="E986" s="32"/>
      <c r="F986" s="32"/>
      <c r="G986" s="32"/>
      <c r="H986" s="32"/>
      <c r="I986" s="3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B986" s="22"/>
      <c r="AC986" s="22"/>
      <c r="AD986" s="22"/>
      <c r="AE986" s="22"/>
      <c r="AF986" s="22"/>
      <c r="AG986" s="22"/>
      <c r="AI986" s="22"/>
      <c r="AK986" s="22"/>
      <c r="AL986" s="22"/>
      <c r="AM986" s="22"/>
      <c r="AO986" s="36"/>
    </row>
    <row r="987" spans="1:41" s="5" customFormat="1" x14ac:dyDescent="0.25">
      <c r="A987" s="22"/>
      <c r="B987" s="32"/>
      <c r="D987" s="32"/>
      <c r="E987" s="32"/>
      <c r="F987" s="32"/>
      <c r="G987" s="32"/>
      <c r="H987" s="32"/>
      <c r="I987" s="3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B987" s="22"/>
      <c r="AC987" s="22"/>
      <c r="AD987" s="22"/>
      <c r="AE987" s="22"/>
      <c r="AF987" s="22"/>
      <c r="AG987" s="22"/>
      <c r="AI987" s="22"/>
      <c r="AK987" s="22"/>
      <c r="AL987" s="22"/>
      <c r="AM987" s="22"/>
      <c r="AO987" s="36"/>
    </row>
    <row r="988" spans="1:41" s="5" customFormat="1" x14ac:dyDescent="0.25">
      <c r="A988" s="22"/>
      <c r="B988" s="32"/>
      <c r="D988" s="32"/>
      <c r="E988" s="32"/>
      <c r="F988" s="32"/>
      <c r="G988" s="32"/>
      <c r="H988" s="32"/>
      <c r="I988" s="3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B988" s="22"/>
      <c r="AC988" s="22"/>
      <c r="AD988" s="22"/>
      <c r="AE988" s="22"/>
      <c r="AF988" s="22"/>
      <c r="AG988" s="22"/>
      <c r="AI988" s="22"/>
      <c r="AK988" s="22"/>
      <c r="AL988" s="22"/>
      <c r="AM988" s="22"/>
      <c r="AO988" s="36"/>
    </row>
    <row r="989" spans="1:41" s="5" customFormat="1" x14ac:dyDescent="0.25">
      <c r="A989" s="22"/>
      <c r="B989" s="32"/>
      <c r="D989" s="32"/>
      <c r="E989" s="32"/>
      <c r="F989" s="32"/>
      <c r="G989" s="32"/>
      <c r="H989" s="32"/>
      <c r="I989" s="3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B989" s="22"/>
      <c r="AC989" s="22"/>
      <c r="AD989" s="22"/>
      <c r="AE989" s="22"/>
      <c r="AF989" s="22"/>
      <c r="AG989" s="22"/>
      <c r="AI989" s="22"/>
      <c r="AK989" s="22"/>
      <c r="AL989" s="22"/>
      <c r="AM989" s="22"/>
      <c r="AO989" s="36"/>
    </row>
    <row r="990" spans="1:41" s="5" customFormat="1" x14ac:dyDescent="0.25">
      <c r="A990" s="22"/>
      <c r="B990" s="32"/>
      <c r="D990" s="32"/>
      <c r="E990" s="32"/>
      <c r="F990" s="32"/>
      <c r="G990" s="32"/>
      <c r="H990" s="32"/>
      <c r="I990" s="3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B990" s="22"/>
      <c r="AC990" s="22"/>
      <c r="AD990" s="22"/>
      <c r="AE990" s="22"/>
      <c r="AF990" s="22"/>
      <c r="AG990" s="22"/>
      <c r="AI990" s="22"/>
      <c r="AK990" s="22"/>
      <c r="AL990" s="22"/>
      <c r="AM990" s="22"/>
      <c r="AO990" s="36"/>
    </row>
    <row r="991" spans="1:41" s="5" customFormat="1" x14ac:dyDescent="0.25">
      <c r="A991" s="22"/>
      <c r="B991" s="32"/>
      <c r="D991" s="32"/>
      <c r="E991" s="32"/>
      <c r="F991" s="32"/>
      <c r="G991" s="32"/>
      <c r="H991" s="32"/>
      <c r="I991" s="3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B991" s="22"/>
      <c r="AC991" s="22"/>
      <c r="AD991" s="22"/>
      <c r="AE991" s="22"/>
      <c r="AF991" s="22"/>
      <c r="AG991" s="22"/>
      <c r="AI991" s="22"/>
      <c r="AK991" s="22"/>
      <c r="AL991" s="22"/>
      <c r="AM991" s="22"/>
      <c r="AO991" s="36"/>
    </row>
    <row r="992" spans="1:41" s="5" customFormat="1" x14ac:dyDescent="0.25">
      <c r="A992" s="22"/>
      <c r="B992" s="32"/>
      <c r="D992" s="32"/>
      <c r="E992" s="32"/>
      <c r="F992" s="32"/>
      <c r="G992" s="32"/>
      <c r="H992" s="32"/>
      <c r="I992" s="3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B992" s="22"/>
      <c r="AC992" s="22"/>
      <c r="AD992" s="22"/>
      <c r="AE992" s="22"/>
      <c r="AF992" s="22"/>
      <c r="AG992" s="22"/>
      <c r="AI992" s="22"/>
      <c r="AK992" s="22"/>
      <c r="AL992" s="22"/>
      <c r="AM992" s="22"/>
      <c r="AO992" s="36"/>
    </row>
    <row r="993" spans="1:41" s="5" customFormat="1" x14ac:dyDescent="0.25">
      <c r="A993" s="22"/>
      <c r="B993" s="32"/>
      <c r="D993" s="32"/>
      <c r="E993" s="32"/>
      <c r="F993" s="32"/>
      <c r="G993" s="32"/>
      <c r="H993" s="32"/>
      <c r="I993" s="3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B993" s="22"/>
      <c r="AC993" s="22"/>
      <c r="AD993" s="22"/>
      <c r="AE993" s="22"/>
      <c r="AF993" s="22"/>
      <c r="AG993" s="22"/>
      <c r="AI993" s="22"/>
      <c r="AK993" s="22"/>
      <c r="AL993" s="22"/>
      <c r="AM993" s="22"/>
      <c r="AO993" s="36"/>
    </row>
    <row r="994" spans="1:41" s="5" customFormat="1" x14ac:dyDescent="0.25">
      <c r="A994" s="22"/>
      <c r="B994" s="32"/>
      <c r="D994" s="32"/>
      <c r="E994" s="32"/>
      <c r="F994" s="32"/>
      <c r="G994" s="32"/>
      <c r="H994" s="32"/>
      <c r="I994" s="3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B994" s="22"/>
      <c r="AC994" s="22"/>
      <c r="AD994" s="22"/>
      <c r="AE994" s="22"/>
      <c r="AF994" s="22"/>
      <c r="AG994" s="22"/>
      <c r="AI994" s="22"/>
      <c r="AK994" s="22"/>
      <c r="AL994" s="22"/>
      <c r="AM994" s="22"/>
      <c r="AO994" s="36"/>
    </row>
    <row r="995" spans="1:41" s="5" customFormat="1" x14ac:dyDescent="0.25">
      <c r="A995" s="22"/>
      <c r="B995" s="32"/>
      <c r="D995" s="32"/>
      <c r="E995" s="32"/>
      <c r="F995" s="32"/>
      <c r="G995" s="32"/>
      <c r="H995" s="32"/>
      <c r="I995" s="3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B995" s="22"/>
      <c r="AC995" s="22"/>
      <c r="AD995" s="22"/>
      <c r="AE995" s="22"/>
      <c r="AF995" s="22"/>
      <c r="AG995" s="22"/>
      <c r="AI995" s="22"/>
      <c r="AK995" s="22"/>
      <c r="AL995" s="22"/>
      <c r="AM995" s="22"/>
      <c r="AO995" s="36"/>
    </row>
    <row r="996" spans="1:41" s="5" customFormat="1" x14ac:dyDescent="0.25">
      <c r="A996" s="22"/>
      <c r="B996" s="32"/>
      <c r="D996" s="32"/>
      <c r="E996" s="32"/>
      <c r="F996" s="32"/>
      <c r="G996" s="32"/>
      <c r="H996" s="32"/>
      <c r="I996" s="3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B996" s="22"/>
      <c r="AC996" s="22"/>
      <c r="AD996" s="22"/>
      <c r="AE996" s="22"/>
      <c r="AF996" s="22"/>
      <c r="AG996" s="22"/>
      <c r="AI996" s="22"/>
      <c r="AK996" s="22"/>
      <c r="AL996" s="22"/>
      <c r="AM996" s="22"/>
      <c r="AO996" s="36"/>
    </row>
    <row r="997" spans="1:41" s="5" customFormat="1" x14ac:dyDescent="0.25">
      <c r="A997" s="22"/>
      <c r="B997" s="32"/>
      <c r="D997" s="32"/>
      <c r="E997" s="32"/>
      <c r="F997" s="32"/>
      <c r="G997" s="32"/>
      <c r="H997" s="32"/>
      <c r="I997" s="3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B997" s="22"/>
      <c r="AC997" s="22"/>
      <c r="AD997" s="22"/>
      <c r="AE997" s="22"/>
      <c r="AF997" s="22"/>
      <c r="AG997" s="22"/>
      <c r="AI997" s="22"/>
      <c r="AK997" s="22"/>
      <c r="AL997" s="22"/>
      <c r="AM997" s="22"/>
      <c r="AO997" s="36"/>
    </row>
    <row r="998" spans="1:41" s="5" customFormat="1" x14ac:dyDescent="0.25">
      <c r="A998" s="22"/>
      <c r="B998" s="32"/>
      <c r="D998" s="32"/>
      <c r="E998" s="32"/>
      <c r="F998" s="32"/>
      <c r="G998" s="32"/>
      <c r="H998" s="32"/>
      <c r="I998" s="3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B998" s="22"/>
      <c r="AC998" s="22"/>
      <c r="AD998" s="22"/>
      <c r="AE998" s="22"/>
      <c r="AF998" s="22"/>
      <c r="AG998" s="22"/>
      <c r="AI998" s="22"/>
      <c r="AK998" s="22"/>
      <c r="AL998" s="22"/>
      <c r="AM998" s="22"/>
      <c r="AO998" s="36"/>
    </row>
    <row r="999" spans="1:41" s="5" customFormat="1" x14ac:dyDescent="0.25">
      <c r="A999" s="22"/>
      <c r="B999" s="32"/>
      <c r="D999" s="32"/>
      <c r="E999" s="32"/>
      <c r="F999" s="32"/>
      <c r="G999" s="32"/>
      <c r="H999" s="32"/>
      <c r="I999" s="3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B999" s="22"/>
      <c r="AC999" s="22"/>
      <c r="AD999" s="22"/>
      <c r="AE999" s="22"/>
      <c r="AF999" s="22"/>
      <c r="AG999" s="22"/>
      <c r="AI999" s="22"/>
      <c r="AK999" s="22"/>
      <c r="AL999" s="22"/>
      <c r="AM999" s="22"/>
      <c r="AO999" s="36"/>
    </row>
    <row r="1000" spans="1:41" s="5" customFormat="1" x14ac:dyDescent="0.25">
      <c r="A1000" s="22"/>
      <c r="B1000" s="32"/>
      <c r="D1000" s="32"/>
      <c r="E1000" s="32"/>
      <c r="F1000" s="32"/>
      <c r="G1000" s="32"/>
      <c r="H1000" s="32"/>
      <c r="I1000" s="3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B1000" s="22"/>
      <c r="AC1000" s="22"/>
      <c r="AD1000" s="22"/>
      <c r="AE1000" s="22"/>
      <c r="AF1000" s="22"/>
      <c r="AG1000" s="22"/>
      <c r="AI1000" s="22"/>
      <c r="AK1000" s="22"/>
      <c r="AL1000" s="22"/>
      <c r="AM1000" s="22"/>
      <c r="AO1000" s="36"/>
    </row>
    <row r="1001" spans="1:41" s="5" customFormat="1" x14ac:dyDescent="0.25">
      <c r="A1001" s="22"/>
      <c r="B1001" s="32"/>
      <c r="D1001" s="32"/>
      <c r="E1001" s="32"/>
      <c r="F1001" s="32"/>
      <c r="G1001" s="32"/>
      <c r="H1001" s="32"/>
      <c r="I1001" s="3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B1001" s="22"/>
      <c r="AC1001" s="22"/>
      <c r="AD1001" s="22"/>
      <c r="AE1001" s="22"/>
      <c r="AF1001" s="22"/>
      <c r="AG1001" s="22"/>
      <c r="AI1001" s="22"/>
      <c r="AK1001" s="22"/>
      <c r="AL1001" s="22"/>
      <c r="AM1001" s="22"/>
      <c r="AO1001" s="36"/>
    </row>
    <row r="1002" spans="1:41" s="5" customFormat="1" x14ac:dyDescent="0.25">
      <c r="A1002" s="22"/>
      <c r="B1002" s="32"/>
      <c r="D1002" s="32"/>
      <c r="E1002" s="32"/>
      <c r="F1002" s="32"/>
      <c r="G1002" s="32"/>
      <c r="H1002" s="32"/>
      <c r="I1002" s="3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B1002" s="22"/>
      <c r="AC1002" s="22"/>
      <c r="AD1002" s="22"/>
      <c r="AE1002" s="22"/>
      <c r="AF1002" s="22"/>
      <c r="AG1002" s="22"/>
      <c r="AI1002" s="22"/>
      <c r="AK1002" s="22"/>
      <c r="AL1002" s="22"/>
      <c r="AM1002" s="22"/>
      <c r="AO1002" s="36"/>
    </row>
    <row r="1003" spans="1:41" s="5" customFormat="1" x14ac:dyDescent="0.25">
      <c r="A1003" s="22"/>
      <c r="B1003" s="32"/>
      <c r="D1003" s="32"/>
      <c r="E1003" s="32"/>
      <c r="F1003" s="32"/>
      <c r="G1003" s="32"/>
      <c r="H1003" s="32"/>
      <c r="I1003" s="3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B1003" s="22"/>
      <c r="AC1003" s="22"/>
      <c r="AD1003" s="22"/>
      <c r="AE1003" s="22"/>
      <c r="AF1003" s="22"/>
      <c r="AG1003" s="22"/>
      <c r="AI1003" s="22"/>
      <c r="AK1003" s="22"/>
      <c r="AL1003" s="22"/>
      <c r="AM1003" s="22"/>
      <c r="AO1003" s="36"/>
    </row>
    <row r="1004" spans="1:41" s="5" customFormat="1" x14ac:dyDescent="0.25">
      <c r="A1004" s="22"/>
      <c r="B1004" s="32"/>
      <c r="D1004" s="32"/>
      <c r="E1004" s="32"/>
      <c r="F1004" s="32"/>
      <c r="G1004" s="32"/>
      <c r="H1004" s="32"/>
      <c r="I1004" s="3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B1004" s="22"/>
      <c r="AC1004" s="22"/>
      <c r="AD1004" s="22"/>
      <c r="AE1004" s="22"/>
      <c r="AF1004" s="22"/>
      <c r="AG1004" s="22"/>
      <c r="AI1004" s="22"/>
      <c r="AK1004" s="22"/>
      <c r="AL1004" s="22"/>
      <c r="AM1004" s="22"/>
      <c r="AO1004" s="36"/>
    </row>
    <row r="1005" spans="1:41" s="5" customFormat="1" x14ac:dyDescent="0.25">
      <c r="A1005" s="22"/>
      <c r="B1005" s="32"/>
      <c r="D1005" s="32"/>
      <c r="E1005" s="32"/>
      <c r="F1005" s="32"/>
      <c r="G1005" s="32"/>
      <c r="H1005" s="32"/>
      <c r="I1005" s="3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B1005" s="22"/>
      <c r="AC1005" s="22"/>
      <c r="AD1005" s="22"/>
      <c r="AE1005" s="22"/>
      <c r="AF1005" s="22"/>
      <c r="AG1005" s="22"/>
      <c r="AI1005" s="22"/>
      <c r="AK1005" s="22"/>
      <c r="AL1005" s="22"/>
      <c r="AM1005" s="22"/>
      <c r="AO1005" s="36"/>
    </row>
    <row r="1006" spans="1:41" s="5" customFormat="1" x14ac:dyDescent="0.25">
      <c r="A1006" s="22"/>
      <c r="B1006" s="32"/>
      <c r="D1006" s="32"/>
      <c r="E1006" s="32"/>
      <c r="F1006" s="32"/>
      <c r="G1006" s="32"/>
      <c r="H1006" s="32"/>
      <c r="I1006" s="3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B1006" s="22"/>
      <c r="AC1006" s="22"/>
      <c r="AD1006" s="22"/>
      <c r="AE1006" s="22"/>
      <c r="AF1006" s="22"/>
      <c r="AG1006" s="22"/>
      <c r="AI1006" s="22"/>
      <c r="AK1006" s="22"/>
      <c r="AL1006" s="22"/>
      <c r="AM1006" s="22"/>
      <c r="AO1006" s="36"/>
    </row>
    <row r="1007" spans="1:41" s="5" customFormat="1" x14ac:dyDescent="0.25">
      <c r="A1007" s="22"/>
      <c r="B1007" s="32"/>
      <c r="D1007" s="32"/>
      <c r="E1007" s="32"/>
      <c r="F1007" s="32"/>
      <c r="G1007" s="32"/>
      <c r="H1007" s="32"/>
      <c r="I1007" s="3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B1007" s="22"/>
      <c r="AC1007" s="22"/>
      <c r="AD1007" s="22"/>
      <c r="AE1007" s="22"/>
      <c r="AF1007" s="22"/>
      <c r="AG1007" s="22"/>
      <c r="AI1007" s="22"/>
      <c r="AK1007" s="22"/>
      <c r="AL1007" s="22"/>
      <c r="AM1007" s="22"/>
      <c r="AO1007" s="36"/>
    </row>
    <row r="1008" spans="1:41" s="5" customFormat="1" x14ac:dyDescent="0.25">
      <c r="A1008" s="22"/>
      <c r="B1008" s="32"/>
      <c r="D1008" s="32"/>
      <c r="E1008" s="32"/>
      <c r="F1008" s="32"/>
      <c r="G1008" s="32"/>
      <c r="H1008" s="32"/>
      <c r="I1008" s="3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B1008" s="22"/>
      <c r="AC1008" s="22"/>
      <c r="AD1008" s="22"/>
      <c r="AE1008" s="22"/>
      <c r="AF1008" s="22"/>
      <c r="AG1008" s="22"/>
      <c r="AI1008" s="22"/>
      <c r="AK1008" s="22"/>
      <c r="AL1008" s="22"/>
      <c r="AM1008" s="22"/>
      <c r="AO1008" s="36"/>
    </row>
    <row r="1009" spans="1:41" s="5" customFormat="1" x14ac:dyDescent="0.25">
      <c r="A1009" s="22"/>
      <c r="B1009" s="32"/>
      <c r="D1009" s="32"/>
      <c r="E1009" s="32"/>
      <c r="F1009" s="32"/>
      <c r="G1009" s="32"/>
      <c r="H1009" s="32"/>
      <c r="I1009" s="3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B1009" s="22"/>
      <c r="AC1009" s="22"/>
      <c r="AD1009" s="22"/>
      <c r="AE1009" s="22"/>
      <c r="AF1009" s="22"/>
      <c r="AG1009" s="22"/>
      <c r="AI1009" s="22"/>
      <c r="AK1009" s="22"/>
      <c r="AL1009" s="22"/>
      <c r="AM1009" s="22"/>
      <c r="AO1009" s="36"/>
    </row>
    <row r="1010" spans="1:41" s="5" customFormat="1" x14ac:dyDescent="0.25">
      <c r="A1010" s="22"/>
      <c r="B1010" s="32"/>
      <c r="D1010" s="32"/>
      <c r="E1010" s="32"/>
      <c r="F1010" s="32"/>
      <c r="G1010" s="32"/>
      <c r="H1010" s="32"/>
      <c r="I1010" s="3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B1010" s="22"/>
      <c r="AC1010" s="22"/>
      <c r="AD1010" s="22"/>
      <c r="AE1010" s="22"/>
      <c r="AF1010" s="22"/>
      <c r="AG1010" s="22"/>
      <c r="AI1010" s="22"/>
      <c r="AK1010" s="22"/>
      <c r="AL1010" s="22"/>
      <c r="AM1010" s="22"/>
      <c r="AO1010" s="36"/>
    </row>
    <row r="1011" spans="1:41" s="5" customFormat="1" x14ac:dyDescent="0.25">
      <c r="A1011" s="22"/>
      <c r="B1011" s="32"/>
      <c r="D1011" s="32"/>
      <c r="E1011" s="32"/>
      <c r="F1011" s="32"/>
      <c r="G1011" s="32"/>
      <c r="H1011" s="32"/>
      <c r="I1011" s="3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B1011" s="22"/>
      <c r="AC1011" s="22"/>
      <c r="AD1011" s="22"/>
      <c r="AE1011" s="22"/>
      <c r="AF1011" s="22"/>
      <c r="AG1011" s="22"/>
      <c r="AI1011" s="22"/>
      <c r="AK1011" s="22"/>
      <c r="AL1011" s="22"/>
      <c r="AM1011" s="22"/>
      <c r="AO1011" s="36"/>
    </row>
    <row r="1012" spans="1:41" s="5" customFormat="1" x14ac:dyDescent="0.25">
      <c r="A1012" s="22"/>
      <c r="B1012" s="32"/>
      <c r="D1012" s="32"/>
      <c r="E1012" s="32"/>
      <c r="F1012" s="32"/>
      <c r="G1012" s="32"/>
      <c r="H1012" s="32"/>
      <c r="I1012" s="3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B1012" s="22"/>
      <c r="AC1012" s="22"/>
      <c r="AD1012" s="22"/>
      <c r="AE1012" s="22"/>
      <c r="AF1012" s="22"/>
      <c r="AG1012" s="22"/>
      <c r="AI1012" s="22"/>
      <c r="AK1012" s="22"/>
      <c r="AL1012" s="22"/>
      <c r="AM1012" s="22"/>
      <c r="AO1012" s="36"/>
    </row>
    <row r="1013" spans="1:41" s="5" customFormat="1" x14ac:dyDescent="0.25">
      <c r="A1013" s="22"/>
      <c r="B1013" s="32"/>
      <c r="D1013" s="32"/>
      <c r="E1013" s="32"/>
      <c r="F1013" s="32"/>
      <c r="G1013" s="32"/>
      <c r="H1013" s="32"/>
      <c r="I1013" s="3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B1013" s="22"/>
      <c r="AC1013" s="22"/>
      <c r="AD1013" s="22"/>
      <c r="AE1013" s="22"/>
      <c r="AF1013" s="22"/>
      <c r="AG1013" s="22"/>
      <c r="AI1013" s="22"/>
      <c r="AK1013" s="22"/>
      <c r="AL1013" s="22"/>
      <c r="AM1013" s="22"/>
      <c r="AO1013" s="36"/>
    </row>
    <row r="1014" spans="1:41" s="5" customFormat="1" x14ac:dyDescent="0.25">
      <c r="A1014" s="22"/>
      <c r="B1014" s="32"/>
      <c r="D1014" s="32"/>
      <c r="E1014" s="32"/>
      <c r="F1014" s="32"/>
      <c r="G1014" s="32"/>
      <c r="H1014" s="32"/>
      <c r="I1014" s="3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B1014" s="22"/>
      <c r="AC1014" s="22"/>
      <c r="AD1014" s="22"/>
      <c r="AE1014" s="22"/>
      <c r="AF1014" s="22"/>
      <c r="AG1014" s="22"/>
      <c r="AI1014" s="22"/>
      <c r="AK1014" s="22"/>
      <c r="AL1014" s="22"/>
      <c r="AM1014" s="22"/>
      <c r="AO1014" s="36"/>
    </row>
    <row r="1015" spans="1:41" s="5" customFormat="1" x14ac:dyDescent="0.25">
      <c r="A1015" s="22"/>
      <c r="B1015" s="32"/>
      <c r="D1015" s="32"/>
      <c r="E1015" s="32"/>
      <c r="F1015" s="32"/>
      <c r="G1015" s="32"/>
      <c r="H1015" s="32"/>
      <c r="I1015" s="3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B1015" s="22"/>
      <c r="AC1015" s="22"/>
      <c r="AD1015" s="22"/>
      <c r="AE1015" s="22"/>
      <c r="AF1015" s="22"/>
      <c r="AG1015" s="22"/>
      <c r="AI1015" s="22"/>
      <c r="AK1015" s="22"/>
      <c r="AL1015" s="22"/>
      <c r="AM1015" s="22"/>
      <c r="AO1015" s="36"/>
    </row>
    <row r="1016" spans="1:41" s="5" customFormat="1" x14ac:dyDescent="0.25">
      <c r="A1016" s="22"/>
      <c r="B1016" s="32"/>
      <c r="D1016" s="32"/>
      <c r="E1016" s="32"/>
      <c r="F1016" s="32"/>
      <c r="G1016" s="32"/>
      <c r="H1016" s="32"/>
      <c r="I1016" s="3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B1016" s="22"/>
      <c r="AC1016" s="22"/>
      <c r="AD1016" s="22"/>
      <c r="AE1016" s="22"/>
      <c r="AF1016" s="22"/>
      <c r="AG1016" s="22"/>
      <c r="AI1016" s="22"/>
      <c r="AK1016" s="22"/>
      <c r="AL1016" s="22"/>
      <c r="AM1016" s="22"/>
      <c r="AO1016" s="36"/>
    </row>
    <row r="1017" spans="1:41" s="5" customFormat="1" x14ac:dyDescent="0.25">
      <c r="A1017" s="22"/>
      <c r="B1017" s="32"/>
      <c r="D1017" s="32"/>
      <c r="E1017" s="32"/>
      <c r="F1017" s="32"/>
      <c r="G1017" s="32"/>
      <c r="H1017" s="32"/>
      <c r="I1017" s="3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B1017" s="22"/>
      <c r="AC1017" s="22"/>
      <c r="AD1017" s="22"/>
      <c r="AE1017" s="22"/>
      <c r="AF1017" s="22"/>
      <c r="AG1017" s="22"/>
      <c r="AI1017" s="22"/>
      <c r="AK1017" s="22"/>
      <c r="AL1017" s="22"/>
      <c r="AM1017" s="22"/>
      <c r="AO1017" s="36"/>
    </row>
    <row r="1018" spans="1:41" s="5" customFormat="1" x14ac:dyDescent="0.25">
      <c r="A1018" s="22"/>
      <c r="B1018" s="32"/>
      <c r="D1018" s="32"/>
      <c r="E1018" s="32"/>
      <c r="F1018" s="32"/>
      <c r="G1018" s="32"/>
      <c r="H1018" s="32"/>
      <c r="I1018" s="3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B1018" s="22"/>
      <c r="AC1018" s="22"/>
      <c r="AD1018" s="22"/>
      <c r="AE1018" s="22"/>
      <c r="AF1018" s="22"/>
      <c r="AG1018" s="22"/>
      <c r="AI1018" s="22"/>
      <c r="AK1018" s="22"/>
      <c r="AL1018" s="22"/>
      <c r="AM1018" s="22"/>
      <c r="AO1018" s="36"/>
    </row>
    <row r="1019" spans="1:41" s="5" customFormat="1" x14ac:dyDescent="0.25">
      <c r="A1019" s="22"/>
      <c r="B1019" s="32"/>
      <c r="D1019" s="32"/>
      <c r="E1019" s="32"/>
      <c r="F1019" s="32"/>
      <c r="G1019" s="32"/>
      <c r="H1019" s="32"/>
      <c r="I1019" s="3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B1019" s="22"/>
      <c r="AC1019" s="22"/>
      <c r="AD1019" s="22"/>
      <c r="AE1019" s="22"/>
      <c r="AF1019" s="22"/>
      <c r="AG1019" s="22"/>
      <c r="AI1019" s="22"/>
      <c r="AK1019" s="22"/>
      <c r="AL1019" s="22"/>
      <c r="AM1019" s="22"/>
      <c r="AO1019" s="36"/>
    </row>
    <row r="1020" spans="1:41" s="5" customFormat="1" x14ac:dyDescent="0.25">
      <c r="A1020" s="22"/>
      <c r="B1020" s="32"/>
      <c r="D1020" s="32"/>
      <c r="E1020" s="32"/>
      <c r="F1020" s="32"/>
      <c r="G1020" s="32"/>
      <c r="H1020" s="32"/>
      <c r="I1020" s="3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B1020" s="22"/>
      <c r="AC1020" s="22"/>
      <c r="AD1020" s="22"/>
      <c r="AE1020" s="22"/>
      <c r="AF1020" s="22"/>
      <c r="AG1020" s="22"/>
      <c r="AI1020" s="22"/>
      <c r="AK1020" s="22"/>
      <c r="AL1020" s="22"/>
      <c r="AM1020" s="22"/>
      <c r="AO1020" s="36"/>
    </row>
    <row r="1021" spans="1:41" s="5" customFormat="1" x14ac:dyDescent="0.25">
      <c r="A1021" s="22"/>
      <c r="B1021" s="32"/>
      <c r="D1021" s="32"/>
      <c r="E1021" s="32"/>
      <c r="F1021" s="32"/>
      <c r="G1021" s="32"/>
      <c r="H1021" s="32"/>
      <c r="I1021" s="3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B1021" s="22"/>
      <c r="AC1021" s="22"/>
      <c r="AD1021" s="22"/>
      <c r="AE1021" s="22"/>
      <c r="AF1021" s="22"/>
      <c r="AG1021" s="22"/>
      <c r="AI1021" s="22"/>
      <c r="AK1021" s="22"/>
      <c r="AL1021" s="22"/>
      <c r="AM1021" s="22"/>
      <c r="AO1021" s="36"/>
    </row>
    <row r="1022" spans="1:41" s="5" customFormat="1" x14ac:dyDescent="0.25">
      <c r="A1022" s="22"/>
      <c r="B1022" s="32"/>
      <c r="D1022" s="32"/>
      <c r="E1022" s="32"/>
      <c r="F1022" s="32"/>
      <c r="G1022" s="32"/>
      <c r="H1022" s="32"/>
      <c r="I1022" s="3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B1022" s="22"/>
      <c r="AC1022" s="22"/>
      <c r="AD1022" s="22"/>
      <c r="AE1022" s="22"/>
      <c r="AF1022" s="22"/>
      <c r="AG1022" s="22"/>
      <c r="AI1022" s="22"/>
      <c r="AK1022" s="22"/>
      <c r="AL1022" s="22"/>
      <c r="AM1022" s="22"/>
      <c r="AO1022" s="36"/>
    </row>
    <row r="1023" spans="1:41" s="5" customFormat="1" x14ac:dyDescent="0.25">
      <c r="A1023" s="22"/>
      <c r="B1023" s="32"/>
      <c r="D1023" s="32"/>
      <c r="E1023" s="32"/>
      <c r="F1023" s="32"/>
      <c r="G1023" s="32"/>
      <c r="H1023" s="32"/>
      <c r="I1023" s="3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B1023" s="22"/>
      <c r="AC1023" s="22"/>
      <c r="AD1023" s="22"/>
      <c r="AE1023" s="22"/>
      <c r="AF1023" s="22"/>
      <c r="AG1023" s="22"/>
      <c r="AI1023" s="22"/>
      <c r="AK1023" s="22"/>
      <c r="AL1023" s="22"/>
      <c r="AM1023" s="22"/>
      <c r="AO1023" s="36"/>
    </row>
    <row r="1024" spans="1:41" s="5" customFormat="1" x14ac:dyDescent="0.25">
      <c r="A1024" s="22"/>
      <c r="B1024" s="32"/>
      <c r="D1024" s="32"/>
      <c r="E1024" s="32"/>
      <c r="F1024" s="32"/>
      <c r="G1024" s="32"/>
      <c r="H1024" s="32"/>
      <c r="I1024" s="3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B1024" s="22"/>
      <c r="AC1024" s="22"/>
      <c r="AD1024" s="22"/>
      <c r="AE1024" s="22"/>
      <c r="AF1024" s="22"/>
      <c r="AG1024" s="22"/>
      <c r="AI1024" s="22"/>
      <c r="AK1024" s="22"/>
      <c r="AL1024" s="22"/>
      <c r="AM1024" s="22"/>
      <c r="AO1024" s="36"/>
    </row>
    <row r="1025" spans="1:41" s="5" customFormat="1" x14ac:dyDescent="0.25">
      <c r="A1025" s="22"/>
      <c r="B1025" s="32"/>
      <c r="D1025" s="32"/>
      <c r="E1025" s="32"/>
      <c r="F1025" s="32"/>
      <c r="G1025" s="32"/>
      <c r="H1025" s="32"/>
      <c r="I1025" s="3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B1025" s="22"/>
      <c r="AC1025" s="22"/>
      <c r="AD1025" s="22"/>
      <c r="AE1025" s="22"/>
      <c r="AF1025" s="22"/>
      <c r="AG1025" s="22"/>
      <c r="AI1025" s="22"/>
      <c r="AK1025" s="22"/>
      <c r="AL1025" s="22"/>
      <c r="AM1025" s="22"/>
      <c r="AO1025" s="36"/>
    </row>
    <row r="1026" spans="1:41" s="5" customFormat="1" x14ac:dyDescent="0.25">
      <c r="A1026" s="22"/>
      <c r="B1026" s="32"/>
      <c r="D1026" s="32"/>
      <c r="E1026" s="32"/>
      <c r="F1026" s="32"/>
      <c r="G1026" s="32"/>
      <c r="H1026" s="32"/>
      <c r="I1026" s="3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B1026" s="22"/>
      <c r="AC1026" s="22"/>
      <c r="AD1026" s="22"/>
      <c r="AE1026" s="22"/>
      <c r="AF1026" s="22"/>
      <c r="AG1026" s="22"/>
      <c r="AI1026" s="22"/>
      <c r="AK1026" s="22"/>
      <c r="AL1026" s="22"/>
      <c r="AM1026" s="22"/>
      <c r="AO1026" s="36"/>
    </row>
    <row r="1027" spans="1:41" s="5" customFormat="1" x14ac:dyDescent="0.25">
      <c r="A1027" s="22"/>
      <c r="B1027" s="32"/>
      <c r="D1027" s="32"/>
      <c r="E1027" s="32"/>
      <c r="F1027" s="32"/>
      <c r="G1027" s="32"/>
      <c r="H1027" s="32"/>
      <c r="I1027" s="3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B1027" s="22"/>
      <c r="AC1027" s="22"/>
      <c r="AD1027" s="22"/>
      <c r="AE1027" s="22"/>
      <c r="AF1027" s="22"/>
      <c r="AG1027" s="22"/>
      <c r="AI1027" s="22"/>
      <c r="AK1027" s="22"/>
      <c r="AL1027" s="22"/>
      <c r="AM1027" s="22"/>
      <c r="AO1027" s="36"/>
    </row>
    <row r="1028" spans="1:41" s="5" customFormat="1" x14ac:dyDescent="0.25">
      <c r="A1028" s="22"/>
      <c r="B1028" s="32"/>
      <c r="D1028" s="32"/>
      <c r="E1028" s="32"/>
      <c r="F1028" s="32"/>
      <c r="G1028" s="32"/>
      <c r="H1028" s="32"/>
      <c r="I1028" s="3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B1028" s="22"/>
      <c r="AC1028" s="22"/>
      <c r="AD1028" s="22"/>
      <c r="AE1028" s="22"/>
      <c r="AF1028" s="22"/>
      <c r="AG1028" s="22"/>
      <c r="AI1028" s="22"/>
      <c r="AK1028" s="22"/>
      <c r="AL1028" s="22"/>
      <c r="AM1028" s="22"/>
      <c r="AO1028" s="36"/>
    </row>
    <row r="1029" spans="1:41" s="5" customFormat="1" x14ac:dyDescent="0.25">
      <c r="A1029" s="22"/>
      <c r="B1029" s="32"/>
      <c r="D1029" s="32"/>
      <c r="E1029" s="32"/>
      <c r="F1029" s="32"/>
      <c r="G1029" s="32"/>
      <c r="H1029" s="32"/>
      <c r="I1029" s="3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B1029" s="22"/>
      <c r="AC1029" s="22"/>
      <c r="AD1029" s="22"/>
      <c r="AE1029" s="22"/>
      <c r="AF1029" s="22"/>
      <c r="AG1029" s="22"/>
      <c r="AI1029" s="22"/>
      <c r="AK1029" s="22"/>
      <c r="AL1029" s="22"/>
      <c r="AM1029" s="22"/>
      <c r="AO1029" s="36"/>
    </row>
    <row r="1030" spans="1:41" s="5" customFormat="1" x14ac:dyDescent="0.25">
      <c r="A1030" s="22"/>
      <c r="B1030" s="32"/>
      <c r="D1030" s="32"/>
      <c r="E1030" s="32"/>
      <c r="F1030" s="32"/>
      <c r="G1030" s="32"/>
      <c r="H1030" s="32"/>
      <c r="I1030" s="3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B1030" s="22"/>
      <c r="AC1030" s="22"/>
      <c r="AD1030" s="22"/>
      <c r="AE1030" s="22"/>
      <c r="AF1030" s="22"/>
      <c r="AG1030" s="22"/>
      <c r="AI1030" s="22"/>
      <c r="AK1030" s="22"/>
      <c r="AL1030" s="22"/>
      <c r="AM1030" s="22"/>
      <c r="AO1030" s="36"/>
    </row>
    <row r="1031" spans="1:41" s="5" customFormat="1" x14ac:dyDescent="0.25">
      <c r="A1031" s="22"/>
      <c r="B1031" s="32"/>
      <c r="D1031" s="32"/>
      <c r="E1031" s="32"/>
      <c r="F1031" s="32"/>
      <c r="G1031" s="32"/>
      <c r="H1031" s="32"/>
      <c r="I1031" s="3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B1031" s="22"/>
      <c r="AC1031" s="22"/>
      <c r="AD1031" s="22"/>
      <c r="AE1031" s="22"/>
      <c r="AF1031" s="22"/>
      <c r="AG1031" s="22"/>
      <c r="AI1031" s="22"/>
      <c r="AK1031" s="22"/>
      <c r="AL1031" s="22"/>
      <c r="AM1031" s="22"/>
      <c r="AO1031" s="36"/>
    </row>
    <row r="1032" spans="1:41" s="5" customFormat="1" x14ac:dyDescent="0.25">
      <c r="A1032" s="22"/>
      <c r="B1032" s="32"/>
      <c r="D1032" s="32"/>
      <c r="E1032" s="32"/>
      <c r="F1032" s="32"/>
      <c r="G1032" s="32"/>
      <c r="H1032" s="32"/>
      <c r="I1032" s="3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B1032" s="22"/>
      <c r="AC1032" s="22"/>
      <c r="AD1032" s="22"/>
      <c r="AE1032" s="22"/>
      <c r="AF1032" s="22"/>
      <c r="AG1032" s="22"/>
      <c r="AI1032" s="22"/>
      <c r="AK1032" s="22"/>
      <c r="AL1032" s="22"/>
      <c r="AM1032" s="22"/>
      <c r="AO1032" s="36"/>
    </row>
    <row r="1033" spans="1:41" s="5" customFormat="1" x14ac:dyDescent="0.25">
      <c r="A1033" s="22"/>
      <c r="B1033" s="32"/>
      <c r="D1033" s="32"/>
      <c r="E1033" s="32"/>
      <c r="F1033" s="32"/>
      <c r="G1033" s="32"/>
      <c r="H1033" s="32"/>
      <c r="I1033" s="3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B1033" s="22"/>
      <c r="AC1033" s="22"/>
      <c r="AD1033" s="22"/>
      <c r="AE1033" s="22"/>
      <c r="AF1033" s="22"/>
      <c r="AG1033" s="22"/>
      <c r="AI1033" s="22"/>
      <c r="AK1033" s="22"/>
      <c r="AL1033" s="22"/>
      <c r="AM1033" s="22"/>
      <c r="AO1033" s="36"/>
    </row>
    <row r="1034" spans="1:41" s="5" customFormat="1" x14ac:dyDescent="0.25">
      <c r="A1034" s="22"/>
      <c r="B1034" s="32"/>
      <c r="D1034" s="32"/>
      <c r="E1034" s="32"/>
      <c r="F1034" s="32"/>
      <c r="G1034" s="32"/>
      <c r="H1034" s="32"/>
      <c r="I1034" s="3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B1034" s="22"/>
      <c r="AC1034" s="22"/>
      <c r="AD1034" s="22"/>
      <c r="AE1034" s="22"/>
      <c r="AF1034" s="22"/>
      <c r="AG1034" s="22"/>
      <c r="AI1034" s="22"/>
      <c r="AK1034" s="22"/>
      <c r="AL1034" s="22"/>
      <c r="AM1034" s="22"/>
      <c r="AO1034" s="36"/>
    </row>
    <row r="1035" spans="1:41" s="5" customFormat="1" x14ac:dyDescent="0.25">
      <c r="A1035" s="22"/>
      <c r="B1035" s="32"/>
      <c r="D1035" s="32"/>
      <c r="E1035" s="32"/>
      <c r="F1035" s="32"/>
      <c r="G1035" s="32"/>
      <c r="H1035" s="32"/>
      <c r="I1035" s="3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B1035" s="22"/>
      <c r="AC1035" s="22"/>
      <c r="AD1035" s="22"/>
      <c r="AE1035" s="22"/>
      <c r="AF1035" s="22"/>
      <c r="AG1035" s="22"/>
      <c r="AI1035" s="22"/>
      <c r="AK1035" s="22"/>
      <c r="AL1035" s="22"/>
      <c r="AM1035" s="22"/>
      <c r="AO1035" s="36"/>
    </row>
    <row r="1036" spans="1:41" s="5" customFormat="1" x14ac:dyDescent="0.25">
      <c r="A1036" s="22"/>
      <c r="B1036" s="32"/>
      <c r="D1036" s="32"/>
      <c r="E1036" s="32"/>
      <c r="F1036" s="32"/>
      <c r="G1036" s="32"/>
      <c r="H1036" s="32"/>
      <c r="I1036" s="3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B1036" s="22"/>
      <c r="AC1036" s="22"/>
      <c r="AD1036" s="22"/>
      <c r="AE1036" s="22"/>
      <c r="AF1036" s="22"/>
      <c r="AG1036" s="22"/>
      <c r="AI1036" s="22"/>
      <c r="AK1036" s="22"/>
      <c r="AL1036" s="22"/>
      <c r="AM1036" s="22"/>
      <c r="AO1036" s="36"/>
    </row>
    <row r="1037" spans="1:41" s="5" customFormat="1" x14ac:dyDescent="0.25">
      <c r="A1037" s="22"/>
      <c r="B1037" s="32"/>
      <c r="D1037" s="32"/>
      <c r="E1037" s="32"/>
      <c r="F1037" s="32"/>
      <c r="G1037" s="32"/>
      <c r="H1037" s="32"/>
      <c r="I1037" s="3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B1037" s="22"/>
      <c r="AC1037" s="22"/>
      <c r="AD1037" s="22"/>
      <c r="AE1037" s="22"/>
      <c r="AF1037" s="22"/>
      <c r="AG1037" s="22"/>
      <c r="AI1037" s="22"/>
      <c r="AK1037" s="22"/>
      <c r="AL1037" s="22"/>
      <c r="AM1037" s="22"/>
      <c r="AO1037" s="36"/>
    </row>
    <row r="1038" spans="1:41" s="5" customFormat="1" x14ac:dyDescent="0.25">
      <c r="A1038" s="22"/>
      <c r="B1038" s="32"/>
      <c r="D1038" s="32"/>
      <c r="E1038" s="32"/>
      <c r="F1038" s="32"/>
      <c r="G1038" s="32"/>
      <c r="H1038" s="32"/>
      <c r="I1038" s="3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B1038" s="22"/>
      <c r="AC1038" s="22"/>
      <c r="AD1038" s="22"/>
      <c r="AE1038" s="22"/>
      <c r="AF1038" s="22"/>
      <c r="AG1038" s="22"/>
      <c r="AI1038" s="22"/>
      <c r="AK1038" s="22"/>
      <c r="AL1038" s="22"/>
      <c r="AM1038" s="22"/>
      <c r="AO1038" s="36"/>
    </row>
    <row r="1039" spans="1:41" s="5" customFormat="1" x14ac:dyDescent="0.25">
      <c r="A1039" s="22"/>
      <c r="B1039" s="32"/>
      <c r="D1039" s="32"/>
      <c r="E1039" s="32"/>
      <c r="F1039" s="32"/>
      <c r="G1039" s="32"/>
      <c r="H1039" s="32"/>
      <c r="I1039" s="3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B1039" s="22"/>
      <c r="AC1039" s="22"/>
      <c r="AD1039" s="22"/>
      <c r="AE1039" s="22"/>
      <c r="AF1039" s="22"/>
      <c r="AG1039" s="22"/>
      <c r="AI1039" s="22"/>
      <c r="AK1039" s="22"/>
      <c r="AL1039" s="22"/>
      <c r="AM1039" s="22"/>
      <c r="AO1039" s="36"/>
    </row>
    <row r="1040" spans="1:41" s="5" customFormat="1" x14ac:dyDescent="0.25">
      <c r="A1040" s="22"/>
      <c r="B1040" s="32"/>
      <c r="D1040" s="32"/>
      <c r="E1040" s="32"/>
      <c r="F1040" s="32"/>
      <c r="G1040" s="32"/>
      <c r="H1040" s="32"/>
      <c r="I1040" s="3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B1040" s="22"/>
      <c r="AC1040" s="22"/>
      <c r="AD1040" s="22"/>
      <c r="AE1040" s="22"/>
      <c r="AF1040" s="22"/>
      <c r="AG1040" s="22"/>
      <c r="AI1040" s="22"/>
      <c r="AK1040" s="22"/>
      <c r="AL1040" s="22"/>
      <c r="AM1040" s="22"/>
      <c r="AO1040" s="36"/>
    </row>
    <row r="1041" spans="1:41" s="5" customFormat="1" x14ac:dyDescent="0.25">
      <c r="A1041" s="22"/>
      <c r="B1041" s="32"/>
      <c r="D1041" s="32"/>
      <c r="E1041" s="32"/>
      <c r="F1041" s="32"/>
      <c r="G1041" s="32"/>
      <c r="H1041" s="32"/>
      <c r="I1041" s="3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B1041" s="22"/>
      <c r="AC1041" s="22"/>
      <c r="AD1041" s="22"/>
      <c r="AE1041" s="22"/>
      <c r="AF1041" s="22"/>
      <c r="AG1041" s="22"/>
      <c r="AI1041" s="22"/>
      <c r="AK1041" s="22"/>
      <c r="AL1041" s="22"/>
      <c r="AM1041" s="22"/>
      <c r="AO1041" s="36"/>
    </row>
    <row r="1042" spans="1:41" s="5" customFormat="1" x14ac:dyDescent="0.25">
      <c r="A1042" s="22"/>
      <c r="B1042" s="32"/>
      <c r="D1042" s="32"/>
      <c r="E1042" s="32"/>
      <c r="F1042" s="32"/>
      <c r="G1042" s="32"/>
      <c r="H1042" s="32"/>
      <c r="I1042" s="3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B1042" s="22"/>
      <c r="AC1042" s="22"/>
      <c r="AD1042" s="22"/>
      <c r="AE1042" s="22"/>
      <c r="AF1042" s="22"/>
      <c r="AG1042" s="22"/>
      <c r="AI1042" s="22"/>
      <c r="AK1042" s="22"/>
      <c r="AL1042" s="22"/>
      <c r="AM1042" s="22"/>
      <c r="AO1042" s="36"/>
    </row>
    <row r="1043" spans="1:41" s="5" customFormat="1" x14ac:dyDescent="0.25">
      <c r="A1043" s="22"/>
      <c r="B1043" s="32"/>
      <c r="D1043" s="32"/>
      <c r="E1043" s="32"/>
      <c r="F1043" s="32"/>
      <c r="G1043" s="32"/>
      <c r="H1043" s="32"/>
      <c r="I1043" s="3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B1043" s="22"/>
      <c r="AC1043" s="22"/>
      <c r="AD1043" s="22"/>
      <c r="AE1043" s="22"/>
      <c r="AF1043" s="22"/>
      <c r="AG1043" s="22"/>
      <c r="AI1043" s="22"/>
      <c r="AK1043" s="22"/>
      <c r="AL1043" s="22"/>
      <c r="AM1043" s="22"/>
      <c r="AO1043" s="36"/>
    </row>
    <row r="1044" spans="1:41" s="5" customFormat="1" x14ac:dyDescent="0.25">
      <c r="A1044" s="22"/>
      <c r="B1044" s="32"/>
      <c r="D1044" s="32"/>
      <c r="E1044" s="32"/>
      <c r="F1044" s="32"/>
      <c r="G1044" s="32"/>
      <c r="H1044" s="32"/>
      <c r="I1044" s="3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B1044" s="22"/>
      <c r="AC1044" s="22"/>
      <c r="AD1044" s="22"/>
      <c r="AE1044" s="22"/>
      <c r="AF1044" s="22"/>
      <c r="AG1044" s="22"/>
      <c r="AI1044" s="22"/>
      <c r="AK1044" s="22"/>
      <c r="AL1044" s="22"/>
      <c r="AM1044" s="22"/>
      <c r="AO1044" s="36"/>
    </row>
    <row r="1045" spans="1:41" s="5" customFormat="1" x14ac:dyDescent="0.25">
      <c r="A1045" s="22"/>
      <c r="B1045" s="32"/>
      <c r="D1045" s="32"/>
      <c r="E1045" s="32"/>
      <c r="F1045" s="32"/>
      <c r="G1045" s="32"/>
      <c r="H1045" s="32"/>
      <c r="I1045" s="3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B1045" s="22"/>
      <c r="AC1045" s="22"/>
      <c r="AD1045" s="22"/>
      <c r="AE1045" s="22"/>
      <c r="AF1045" s="22"/>
      <c r="AG1045" s="22"/>
      <c r="AI1045" s="22"/>
      <c r="AK1045" s="22"/>
      <c r="AL1045" s="22"/>
      <c r="AM1045" s="22"/>
      <c r="AO1045" s="36"/>
    </row>
    <row r="1046" spans="1:41" s="5" customFormat="1" x14ac:dyDescent="0.25">
      <c r="A1046" s="22"/>
      <c r="B1046" s="32"/>
      <c r="D1046" s="32"/>
      <c r="E1046" s="32"/>
      <c r="F1046" s="32"/>
      <c r="G1046" s="32"/>
      <c r="H1046" s="32"/>
      <c r="I1046" s="3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B1046" s="22"/>
      <c r="AC1046" s="22"/>
      <c r="AD1046" s="22"/>
      <c r="AE1046" s="22"/>
      <c r="AF1046" s="22"/>
      <c r="AG1046" s="22"/>
      <c r="AI1046" s="22"/>
      <c r="AK1046" s="22"/>
      <c r="AL1046" s="22"/>
      <c r="AM1046" s="22"/>
      <c r="AO1046" s="36"/>
    </row>
    <row r="1047" spans="1:41" s="5" customFormat="1" x14ac:dyDescent="0.25">
      <c r="A1047" s="22"/>
      <c r="B1047" s="32"/>
      <c r="D1047" s="32"/>
      <c r="E1047" s="32"/>
      <c r="F1047" s="32"/>
      <c r="G1047" s="32"/>
      <c r="H1047" s="32"/>
      <c r="I1047" s="3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B1047" s="22"/>
      <c r="AC1047" s="22"/>
      <c r="AD1047" s="22"/>
      <c r="AE1047" s="22"/>
      <c r="AF1047" s="22"/>
      <c r="AG1047" s="22"/>
      <c r="AI1047" s="22"/>
      <c r="AK1047" s="22"/>
      <c r="AL1047" s="22"/>
      <c r="AM1047" s="22"/>
      <c r="AO1047" s="36"/>
    </row>
    <row r="1048" spans="1:41" s="5" customFormat="1" x14ac:dyDescent="0.25">
      <c r="A1048" s="22"/>
      <c r="B1048" s="32"/>
      <c r="D1048" s="32"/>
      <c r="E1048" s="32"/>
      <c r="F1048" s="32"/>
      <c r="G1048" s="32"/>
      <c r="H1048" s="32"/>
      <c r="I1048" s="3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B1048" s="22"/>
      <c r="AC1048" s="22"/>
      <c r="AD1048" s="22"/>
      <c r="AE1048" s="22"/>
      <c r="AF1048" s="22"/>
      <c r="AG1048" s="22"/>
      <c r="AI1048" s="22"/>
      <c r="AK1048" s="22"/>
      <c r="AL1048" s="22"/>
      <c r="AM1048" s="22"/>
      <c r="AO1048" s="36"/>
    </row>
    <row r="1049" spans="1:41" s="5" customFormat="1" x14ac:dyDescent="0.25">
      <c r="A1049" s="22"/>
      <c r="B1049" s="32"/>
      <c r="D1049" s="32"/>
      <c r="E1049" s="32"/>
      <c r="F1049" s="32"/>
      <c r="G1049" s="32"/>
      <c r="H1049" s="32"/>
      <c r="I1049" s="3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B1049" s="22"/>
      <c r="AC1049" s="22"/>
      <c r="AD1049" s="22"/>
      <c r="AE1049" s="22"/>
      <c r="AF1049" s="22"/>
      <c r="AG1049" s="22"/>
      <c r="AI1049" s="22"/>
      <c r="AK1049" s="22"/>
      <c r="AL1049" s="22"/>
      <c r="AM1049" s="22"/>
      <c r="AO1049" s="36"/>
    </row>
    <row r="1050" spans="1:41" s="5" customFormat="1" x14ac:dyDescent="0.25">
      <c r="A1050" s="22"/>
      <c r="B1050" s="32"/>
      <c r="D1050" s="32"/>
      <c r="E1050" s="32"/>
      <c r="F1050" s="32"/>
      <c r="G1050" s="32"/>
      <c r="H1050" s="32"/>
      <c r="I1050" s="3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B1050" s="22"/>
      <c r="AC1050" s="22"/>
      <c r="AD1050" s="22"/>
      <c r="AE1050" s="22"/>
      <c r="AF1050" s="22"/>
      <c r="AG1050" s="22"/>
      <c r="AI1050" s="22"/>
      <c r="AK1050" s="22"/>
      <c r="AL1050" s="22"/>
      <c r="AM1050" s="22"/>
      <c r="AO1050" s="36"/>
    </row>
    <row r="1051" spans="1:41" s="5" customFormat="1" x14ac:dyDescent="0.25">
      <c r="A1051" s="22"/>
      <c r="B1051" s="32"/>
      <c r="D1051" s="32"/>
      <c r="E1051" s="32"/>
      <c r="F1051" s="32"/>
      <c r="G1051" s="32"/>
      <c r="H1051" s="32"/>
      <c r="I1051" s="3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B1051" s="22"/>
      <c r="AC1051" s="22"/>
      <c r="AD1051" s="22"/>
      <c r="AE1051" s="22"/>
      <c r="AF1051" s="22"/>
      <c r="AG1051" s="22"/>
      <c r="AI1051" s="22"/>
      <c r="AK1051" s="22"/>
      <c r="AL1051" s="22"/>
      <c r="AM1051" s="22"/>
      <c r="AO1051" s="36"/>
    </row>
    <row r="1052" spans="1:41" s="5" customFormat="1" x14ac:dyDescent="0.25">
      <c r="A1052" s="22"/>
      <c r="B1052" s="32"/>
      <c r="D1052" s="32"/>
      <c r="E1052" s="32"/>
      <c r="F1052" s="32"/>
      <c r="G1052" s="32"/>
      <c r="H1052" s="32"/>
      <c r="I1052" s="3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B1052" s="22"/>
      <c r="AC1052" s="22"/>
      <c r="AD1052" s="22"/>
      <c r="AE1052" s="22"/>
      <c r="AF1052" s="22"/>
      <c r="AG1052" s="22"/>
      <c r="AI1052" s="22"/>
      <c r="AK1052" s="22"/>
      <c r="AL1052" s="22"/>
      <c r="AM1052" s="22"/>
      <c r="AO1052" s="36"/>
    </row>
    <row r="1053" spans="1:41" s="5" customFormat="1" x14ac:dyDescent="0.25">
      <c r="A1053" s="22"/>
      <c r="B1053" s="32"/>
      <c r="D1053" s="32"/>
      <c r="E1053" s="32"/>
      <c r="F1053" s="32"/>
      <c r="G1053" s="32"/>
      <c r="H1053" s="32"/>
      <c r="I1053" s="3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B1053" s="22"/>
      <c r="AC1053" s="22"/>
      <c r="AD1053" s="22"/>
      <c r="AE1053" s="22"/>
      <c r="AF1053" s="22"/>
      <c r="AG1053" s="22"/>
      <c r="AI1053" s="22"/>
      <c r="AK1053" s="22"/>
      <c r="AL1053" s="22"/>
      <c r="AM1053" s="22"/>
      <c r="AO1053" s="36"/>
    </row>
    <row r="1054" spans="1:41" s="5" customFormat="1" x14ac:dyDescent="0.25">
      <c r="A1054" s="22"/>
      <c r="B1054" s="32"/>
      <c r="D1054" s="32"/>
      <c r="E1054" s="32"/>
      <c r="F1054" s="32"/>
      <c r="G1054" s="32"/>
      <c r="H1054" s="32"/>
      <c r="I1054" s="3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B1054" s="22"/>
      <c r="AC1054" s="22"/>
      <c r="AD1054" s="22"/>
      <c r="AE1054" s="22"/>
      <c r="AF1054" s="22"/>
      <c r="AG1054" s="22"/>
      <c r="AI1054" s="22"/>
      <c r="AK1054" s="22"/>
      <c r="AL1054" s="22"/>
      <c r="AM1054" s="22"/>
      <c r="AO1054" s="36"/>
    </row>
    <row r="1055" spans="1:41" s="5" customFormat="1" x14ac:dyDescent="0.25">
      <c r="A1055" s="22"/>
      <c r="B1055" s="32"/>
      <c r="D1055" s="32"/>
      <c r="E1055" s="32"/>
      <c r="F1055" s="32"/>
      <c r="G1055" s="32"/>
      <c r="H1055" s="32"/>
      <c r="I1055" s="3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B1055" s="22"/>
      <c r="AC1055" s="22"/>
      <c r="AD1055" s="22"/>
      <c r="AE1055" s="22"/>
      <c r="AF1055" s="22"/>
      <c r="AG1055" s="22"/>
      <c r="AI1055" s="22"/>
      <c r="AK1055" s="22"/>
      <c r="AL1055" s="22"/>
      <c r="AM1055" s="22"/>
      <c r="AO1055" s="36"/>
    </row>
    <row r="1056" spans="1:41" s="5" customFormat="1" x14ac:dyDescent="0.25">
      <c r="A1056" s="22"/>
      <c r="B1056" s="32"/>
      <c r="D1056" s="32"/>
      <c r="E1056" s="32"/>
      <c r="F1056" s="32"/>
      <c r="G1056" s="32"/>
      <c r="H1056" s="32"/>
      <c r="I1056" s="3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B1056" s="22"/>
      <c r="AC1056" s="22"/>
      <c r="AD1056" s="22"/>
      <c r="AE1056" s="22"/>
      <c r="AF1056" s="22"/>
      <c r="AG1056" s="22"/>
      <c r="AI1056" s="22"/>
      <c r="AK1056" s="22"/>
      <c r="AL1056" s="22"/>
      <c r="AM1056" s="22"/>
      <c r="AO1056" s="36"/>
    </row>
    <row r="1057" spans="1:41" s="5" customFormat="1" x14ac:dyDescent="0.25">
      <c r="A1057" s="22"/>
      <c r="B1057" s="32"/>
      <c r="D1057" s="32"/>
      <c r="E1057" s="32"/>
      <c r="F1057" s="32"/>
      <c r="G1057" s="32"/>
      <c r="H1057" s="32"/>
      <c r="I1057" s="3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B1057" s="22"/>
      <c r="AC1057" s="22"/>
      <c r="AD1057" s="22"/>
      <c r="AE1057" s="22"/>
      <c r="AF1057" s="22"/>
      <c r="AG1057" s="22"/>
      <c r="AI1057" s="22"/>
      <c r="AK1057" s="22"/>
      <c r="AL1057" s="22"/>
      <c r="AM1057" s="22"/>
      <c r="AO1057" s="36"/>
    </row>
    <row r="1058" spans="1:41" s="5" customFormat="1" x14ac:dyDescent="0.25">
      <c r="A1058" s="22"/>
      <c r="B1058" s="32"/>
      <c r="D1058" s="32"/>
      <c r="E1058" s="32"/>
      <c r="F1058" s="32"/>
      <c r="G1058" s="32"/>
      <c r="H1058" s="32"/>
      <c r="I1058" s="3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B1058" s="22"/>
      <c r="AC1058" s="22"/>
      <c r="AD1058" s="22"/>
      <c r="AE1058" s="22"/>
      <c r="AF1058" s="22"/>
      <c r="AG1058" s="22"/>
      <c r="AI1058" s="22"/>
      <c r="AK1058" s="22"/>
      <c r="AL1058" s="22"/>
      <c r="AM1058" s="22"/>
      <c r="AO1058" s="36"/>
    </row>
    <row r="1059" spans="1:41" s="5" customFormat="1" x14ac:dyDescent="0.25">
      <c r="A1059" s="22"/>
      <c r="B1059" s="32"/>
      <c r="D1059" s="32"/>
      <c r="E1059" s="32"/>
      <c r="F1059" s="32"/>
      <c r="G1059" s="32"/>
      <c r="H1059" s="32"/>
      <c r="I1059" s="3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B1059" s="22"/>
      <c r="AC1059" s="22"/>
      <c r="AD1059" s="22"/>
      <c r="AE1059" s="22"/>
      <c r="AF1059" s="22"/>
      <c r="AG1059" s="22"/>
      <c r="AI1059" s="22"/>
      <c r="AK1059" s="22"/>
      <c r="AL1059" s="22"/>
      <c r="AM1059" s="22"/>
      <c r="AO1059" s="36"/>
    </row>
    <row r="1060" spans="1:41" s="5" customFormat="1" x14ac:dyDescent="0.25">
      <c r="A1060" s="22"/>
      <c r="B1060" s="32"/>
      <c r="D1060" s="32"/>
      <c r="E1060" s="32"/>
      <c r="F1060" s="32"/>
      <c r="G1060" s="32"/>
      <c r="H1060" s="32"/>
      <c r="I1060" s="3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B1060" s="22"/>
      <c r="AC1060" s="22"/>
      <c r="AD1060" s="22"/>
      <c r="AE1060" s="22"/>
      <c r="AF1060" s="22"/>
      <c r="AG1060" s="22"/>
      <c r="AI1060" s="22"/>
      <c r="AK1060" s="22"/>
      <c r="AL1060" s="22"/>
      <c r="AM1060" s="22"/>
      <c r="AO1060" s="36"/>
    </row>
    <row r="1061" spans="1:41" s="5" customFormat="1" x14ac:dyDescent="0.25">
      <c r="A1061" s="22"/>
      <c r="B1061" s="32"/>
      <c r="D1061" s="32"/>
      <c r="E1061" s="32"/>
      <c r="F1061" s="32"/>
      <c r="G1061" s="32"/>
      <c r="H1061" s="32"/>
      <c r="I1061" s="3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B1061" s="22"/>
      <c r="AC1061" s="22"/>
      <c r="AD1061" s="22"/>
      <c r="AE1061" s="22"/>
      <c r="AF1061" s="22"/>
      <c r="AG1061" s="22"/>
      <c r="AI1061" s="22"/>
      <c r="AK1061" s="22"/>
      <c r="AL1061" s="22"/>
      <c r="AM1061" s="22"/>
      <c r="AO1061" s="36"/>
    </row>
    <row r="1062" spans="1:41" s="5" customFormat="1" x14ac:dyDescent="0.25">
      <c r="A1062" s="22"/>
      <c r="B1062" s="32"/>
      <c r="D1062" s="32"/>
      <c r="E1062" s="32"/>
      <c r="F1062" s="32"/>
      <c r="G1062" s="32"/>
      <c r="H1062" s="32"/>
      <c r="I1062" s="3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B1062" s="22"/>
      <c r="AC1062" s="22"/>
      <c r="AD1062" s="22"/>
      <c r="AE1062" s="22"/>
      <c r="AF1062" s="22"/>
      <c r="AG1062" s="22"/>
      <c r="AI1062" s="22"/>
      <c r="AK1062" s="22"/>
      <c r="AL1062" s="22"/>
      <c r="AM1062" s="22"/>
      <c r="AO1062" s="36"/>
    </row>
    <row r="1063" spans="1:41" s="5" customFormat="1" x14ac:dyDescent="0.25">
      <c r="A1063" s="22"/>
      <c r="B1063" s="32"/>
      <c r="D1063" s="32"/>
      <c r="E1063" s="32"/>
      <c r="F1063" s="32"/>
      <c r="G1063" s="32"/>
      <c r="H1063" s="32"/>
      <c r="I1063" s="3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B1063" s="22"/>
      <c r="AC1063" s="22"/>
      <c r="AD1063" s="22"/>
      <c r="AE1063" s="22"/>
      <c r="AF1063" s="22"/>
      <c r="AG1063" s="22"/>
      <c r="AI1063" s="22"/>
      <c r="AK1063" s="22"/>
      <c r="AL1063" s="22"/>
      <c r="AM1063" s="22"/>
      <c r="AO1063" s="36"/>
    </row>
    <row r="1064" spans="1:41" s="5" customFormat="1" x14ac:dyDescent="0.25">
      <c r="A1064" s="22"/>
      <c r="B1064" s="32"/>
      <c r="D1064" s="32"/>
      <c r="E1064" s="32"/>
      <c r="F1064" s="32"/>
      <c r="G1064" s="32"/>
      <c r="H1064" s="32"/>
      <c r="I1064" s="3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B1064" s="22"/>
      <c r="AC1064" s="22"/>
      <c r="AD1064" s="22"/>
      <c r="AE1064" s="22"/>
      <c r="AF1064" s="22"/>
      <c r="AG1064" s="22"/>
      <c r="AI1064" s="22"/>
      <c r="AK1064" s="22"/>
      <c r="AL1064" s="22"/>
      <c r="AM1064" s="22"/>
      <c r="AO1064" s="36"/>
    </row>
    <row r="1065" spans="1:41" s="5" customFormat="1" x14ac:dyDescent="0.25">
      <c r="A1065" s="22"/>
      <c r="B1065" s="32"/>
      <c r="D1065" s="32"/>
      <c r="E1065" s="32"/>
      <c r="F1065" s="32"/>
      <c r="G1065" s="32"/>
      <c r="H1065" s="32"/>
      <c r="I1065" s="3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B1065" s="22"/>
      <c r="AC1065" s="22"/>
      <c r="AD1065" s="22"/>
      <c r="AE1065" s="22"/>
      <c r="AF1065" s="22"/>
      <c r="AG1065" s="22"/>
      <c r="AI1065" s="22"/>
      <c r="AK1065" s="22"/>
      <c r="AL1065" s="22"/>
      <c r="AM1065" s="22"/>
      <c r="AO1065" s="36"/>
    </row>
    <row r="1066" spans="1:41" s="5" customFormat="1" x14ac:dyDescent="0.25">
      <c r="A1066" s="22"/>
      <c r="B1066" s="32"/>
      <c r="D1066" s="32"/>
      <c r="E1066" s="32"/>
      <c r="F1066" s="32"/>
      <c r="G1066" s="32"/>
      <c r="H1066" s="32"/>
      <c r="I1066" s="3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B1066" s="22"/>
      <c r="AC1066" s="22"/>
      <c r="AD1066" s="22"/>
      <c r="AE1066" s="22"/>
      <c r="AF1066" s="22"/>
      <c r="AG1066" s="22"/>
      <c r="AI1066" s="22"/>
      <c r="AK1066" s="22"/>
      <c r="AL1066" s="22"/>
      <c r="AM1066" s="22"/>
      <c r="AO1066" s="36"/>
    </row>
    <row r="1067" spans="1:41" s="5" customFormat="1" x14ac:dyDescent="0.25">
      <c r="A1067" s="22"/>
      <c r="B1067" s="32"/>
      <c r="D1067" s="32"/>
      <c r="E1067" s="32"/>
      <c r="F1067" s="32"/>
      <c r="G1067" s="32"/>
      <c r="H1067" s="32"/>
      <c r="I1067" s="3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B1067" s="22"/>
      <c r="AC1067" s="22"/>
      <c r="AD1067" s="22"/>
      <c r="AE1067" s="22"/>
      <c r="AF1067" s="22"/>
      <c r="AG1067" s="22"/>
      <c r="AI1067" s="22"/>
      <c r="AK1067" s="22"/>
      <c r="AL1067" s="22"/>
      <c r="AM1067" s="22"/>
      <c r="AO1067" s="36"/>
    </row>
    <row r="1068" spans="1:41" s="5" customFormat="1" x14ac:dyDescent="0.25">
      <c r="A1068" s="22"/>
      <c r="B1068" s="32"/>
      <c r="D1068" s="32"/>
      <c r="E1068" s="32"/>
      <c r="F1068" s="32"/>
      <c r="G1068" s="32"/>
      <c r="H1068" s="32"/>
      <c r="I1068" s="3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B1068" s="22"/>
      <c r="AC1068" s="22"/>
      <c r="AD1068" s="22"/>
      <c r="AE1068" s="22"/>
      <c r="AF1068" s="22"/>
      <c r="AG1068" s="22"/>
      <c r="AI1068" s="22"/>
      <c r="AK1068" s="22"/>
      <c r="AL1068" s="22"/>
      <c r="AM1068" s="22"/>
      <c r="AO1068" s="36"/>
    </row>
    <row r="1069" spans="1:41" s="5" customFormat="1" x14ac:dyDescent="0.25">
      <c r="A1069" s="22"/>
      <c r="B1069" s="32"/>
      <c r="D1069" s="32"/>
      <c r="E1069" s="32"/>
      <c r="F1069" s="32"/>
      <c r="G1069" s="32"/>
      <c r="H1069" s="32"/>
      <c r="I1069" s="3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B1069" s="22"/>
      <c r="AC1069" s="22"/>
      <c r="AD1069" s="22"/>
      <c r="AE1069" s="22"/>
      <c r="AF1069" s="22"/>
      <c r="AG1069" s="22"/>
      <c r="AI1069" s="22"/>
      <c r="AK1069" s="22"/>
      <c r="AL1069" s="22"/>
      <c r="AM1069" s="22"/>
      <c r="AO1069" s="36"/>
    </row>
    <row r="1070" spans="1:41" s="5" customFormat="1" x14ac:dyDescent="0.25">
      <c r="A1070" s="22"/>
      <c r="B1070" s="32"/>
      <c r="D1070" s="32"/>
      <c r="E1070" s="32"/>
      <c r="F1070" s="32"/>
      <c r="G1070" s="32"/>
      <c r="H1070" s="32"/>
      <c r="I1070" s="3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B1070" s="22"/>
      <c r="AC1070" s="22"/>
      <c r="AD1070" s="22"/>
      <c r="AE1070" s="22"/>
      <c r="AF1070" s="22"/>
      <c r="AG1070" s="22"/>
      <c r="AI1070" s="22"/>
      <c r="AK1070" s="22"/>
      <c r="AL1070" s="22"/>
      <c r="AM1070" s="22"/>
      <c r="AO1070" s="36"/>
    </row>
    <row r="1071" spans="1:41" s="5" customFormat="1" x14ac:dyDescent="0.25">
      <c r="A1071" s="22"/>
      <c r="B1071" s="32"/>
      <c r="D1071" s="32"/>
      <c r="E1071" s="32"/>
      <c r="F1071" s="32"/>
      <c r="G1071" s="32"/>
      <c r="H1071" s="32"/>
      <c r="I1071" s="3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B1071" s="22"/>
      <c r="AC1071" s="22"/>
      <c r="AD1071" s="22"/>
      <c r="AE1071" s="22"/>
      <c r="AF1071" s="22"/>
      <c r="AG1071" s="22"/>
      <c r="AI1071" s="22"/>
      <c r="AK1071" s="22"/>
      <c r="AL1071" s="22"/>
      <c r="AM1071" s="22"/>
      <c r="AO1071" s="36"/>
    </row>
    <row r="1072" spans="1:41" s="5" customFormat="1" x14ac:dyDescent="0.25">
      <c r="A1072" s="22"/>
      <c r="B1072" s="32"/>
      <c r="D1072" s="32"/>
      <c r="E1072" s="32"/>
      <c r="F1072" s="32"/>
      <c r="G1072" s="32"/>
      <c r="H1072" s="32"/>
      <c r="I1072" s="3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B1072" s="22"/>
      <c r="AC1072" s="22"/>
      <c r="AD1072" s="22"/>
      <c r="AE1072" s="22"/>
      <c r="AF1072" s="22"/>
      <c r="AG1072" s="22"/>
      <c r="AI1072" s="22"/>
      <c r="AK1072" s="22"/>
      <c r="AL1072" s="22"/>
      <c r="AM1072" s="22"/>
      <c r="AO1072" s="36"/>
    </row>
    <row r="1073" spans="1:41" s="5" customFormat="1" x14ac:dyDescent="0.25">
      <c r="A1073" s="22"/>
      <c r="B1073" s="32"/>
      <c r="D1073" s="32"/>
      <c r="E1073" s="32"/>
      <c r="F1073" s="32"/>
      <c r="G1073" s="32"/>
      <c r="H1073" s="32"/>
      <c r="I1073" s="3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B1073" s="22"/>
      <c r="AC1073" s="22"/>
      <c r="AD1073" s="22"/>
      <c r="AE1073" s="22"/>
      <c r="AF1073" s="22"/>
      <c r="AG1073" s="22"/>
      <c r="AI1073" s="22"/>
      <c r="AK1073" s="22"/>
      <c r="AL1073" s="22"/>
      <c r="AM1073" s="22"/>
      <c r="AO1073" s="36"/>
    </row>
  </sheetData>
  <sheetProtection algorithmName="SHA-512" hashValue="FILquy/J+YbEc5l+qo6RdxVFExA3EWCiVBRZ1o9qhrUlaO3iUtQ/fEBax9IZ54E8TmDoFu1SiXknunX6+6ZA9A==" saltValue="EP1XgaMYIqRkVwvg3Vzp0w==" spinCount="100000" sheet="1" objects="1" scenarios="1"/>
  <mergeCells count="3">
    <mergeCell ref="D1:H1"/>
    <mergeCell ref="AB1:AC1"/>
    <mergeCell ref="AQ1:AR1"/>
  </mergeCells>
  <conditionalFormatting sqref="J1:J1048576">
    <cfRule type="cellIs" dxfId="20" priority="10" operator="equal">
      <formula>751</formula>
    </cfRule>
  </conditionalFormatting>
  <conditionalFormatting sqref="AI1:AI1048576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O1 AO1863:AO1048576 AO3:AO202">
    <cfRule type="containsText" dxfId="19" priority="13" operator="containsText" text="present, &lt;73">
      <formula>NOT(ISERROR(SEARCH("present, &lt;73",AO1)))</formula>
    </cfRule>
    <cfRule type="containsText" dxfId="18" priority="14" operator="containsText" text="&gt;150000">
      <formula>NOT(ISERROR(SEARCH("&gt;150000",AO1)))</formula>
    </cfRule>
    <cfRule type="containsText" dxfId="17" priority="15" operator="containsText" text="&gt;15000">
      <formula>NOT(ISERROR(SEARCH("&gt;15000",AO1)))</formula>
    </cfRule>
    <cfRule type="containsText" dxfId="16" priority="16" operator="containsText" text="void">
      <formula>NOT(ISERROR(SEARCH("void",AO1)))</formula>
    </cfRule>
  </conditionalFormatting>
  <conditionalFormatting sqref="AO1:AO202">
    <cfRule type="containsText" dxfId="15" priority="3" operator="containsText" text="estimated">
      <formula>NOT(ISERROR(SEARCH("estimated",AO1)))</formula>
    </cfRule>
    <cfRule type="containsText" dxfId="14" priority="5" operator="containsText" text="&lt;">
      <formula>NOT(ISERROR(SEARCH("&lt;",AO1)))</formula>
    </cfRule>
  </conditionalFormatting>
  <conditionalFormatting sqref="AO2">
    <cfRule type="containsText" dxfId="13" priority="1" operator="containsText" text="&lt;500">
      <formula>NOT(ISERROR(SEARCH("&lt;500",AO2)))</formula>
    </cfRule>
    <cfRule type="containsText" dxfId="12" priority="2" operator="containsText" text="00 estimated">
      <formula>NOT(ISERROR(SEARCH("00 estimated",AO2)))</formula>
    </cfRule>
    <cfRule type="containsText" dxfId="11" priority="4" operator="containsText" text="&lt;2000">
      <formula>NOT(ISERROR(SEARCH("&lt;2000",AO2)))</formula>
    </cfRule>
    <cfRule type="containsText" dxfId="10" priority="6" operator="containsText" text="present, &lt;77">
      <formula>NOT(ISERROR(SEARCH("present, &lt;77",AO2)))</formula>
    </cfRule>
    <cfRule type="containsText" dxfId="9" priority="7" operator="containsText" text="&gt;150000">
      <formula>NOT(ISERROR(SEARCH("&gt;150000",AO2)))</formula>
    </cfRule>
    <cfRule type="containsText" dxfId="8" priority="8" operator="containsText" text="&gt;15000">
      <formula>NOT(ISERROR(SEARCH("&gt;15000",AO2)))</formula>
    </cfRule>
    <cfRule type="containsText" dxfId="7" priority="9" operator="containsText" text="void">
      <formula>NOT(ISERROR(SEARCH("void",AO2)))</formula>
    </cfRule>
  </conditionalFormatting>
  <conditionalFormatting sqref="AO1863:AO1048576 AO3:AO202">
    <cfRule type="cellIs" dxfId="6" priority="17" operator="between">
      <formula>46001</formula>
      <formula>150000</formula>
    </cfRule>
    <cfRule type="cellIs" dxfId="5" priority="18" operator="between">
      <formula>4601</formula>
      <formula>46000</formula>
    </cfRule>
    <cfRule type="cellIs" dxfId="4" priority="19" operator="between">
      <formula>701</formula>
      <formula>4600</formula>
    </cfRule>
    <cfRule type="cellIs" dxfId="3" priority="20" operator="between">
      <formula>231</formula>
      <formula>700</formula>
    </cfRule>
    <cfRule type="cellIs" dxfId="2" priority="21" operator="lessThan">
      <formula>231</formula>
    </cfRule>
  </conditionalFormatting>
  <conditionalFormatting sqref="AO1863:AO1048576">
    <cfRule type="containsText" dxfId="1" priority="11" operator="containsText" text="estimated">
      <formula>NOT(ISERROR(SEARCH("estimated",AO1863)))</formula>
    </cfRule>
    <cfRule type="containsText" dxfId="0" priority="12" operator="containsText" text="&lt;">
      <formula>NOT(ISERROR(SEARCH("&lt;",AO1863)))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Lowther (Cefas)</dc:creator>
  <cp:lastModifiedBy>James Lowther (Cefas)</cp:lastModifiedBy>
  <dcterms:created xsi:type="dcterms:W3CDTF">2023-11-08T11:19:49Z</dcterms:created>
  <dcterms:modified xsi:type="dcterms:W3CDTF">2026-06-10T15:40:55Z</dcterms:modified>
</cp:coreProperties>
</file>